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ОТКРЫТЫЙ БЮДЖЕТ\"/>
    </mc:Choice>
  </mc:AlternateContent>
  <xr:revisionPtr revIDLastSave="0" documentId="13_ncr:1_{9D2865BF-516E-48EC-8986-1CEE676A19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Area" localSheetId="0">Документ!$A$1:$M$23</definedName>
  </definedNames>
  <calcPr calcId="191029"/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7" i="2"/>
  <c r="F15" i="2" l="1"/>
  <c r="G15" i="2"/>
  <c r="G12" i="2" l="1"/>
  <c r="C23" i="2"/>
  <c r="K23" i="2" l="1"/>
  <c r="H23" i="2"/>
  <c r="E23" i="2"/>
  <c r="F8" i="2"/>
  <c r="G8" i="2"/>
  <c r="F9" i="2"/>
  <c r="G9" i="2"/>
  <c r="F10" i="2"/>
  <c r="G10" i="2"/>
  <c r="G11" i="2"/>
  <c r="F13" i="2"/>
  <c r="G13" i="2"/>
  <c r="F14" i="2"/>
  <c r="G14" i="2"/>
  <c r="F16" i="2"/>
  <c r="G16" i="2"/>
  <c r="F17" i="2"/>
  <c r="G17" i="2"/>
  <c r="F18" i="2"/>
  <c r="G18" i="2"/>
  <c r="F19" i="2"/>
  <c r="G19" i="2"/>
  <c r="F22" i="2"/>
  <c r="G22" i="2"/>
  <c r="D23" i="2"/>
  <c r="G7" i="2"/>
  <c r="F7" i="2"/>
  <c r="J23" i="2" l="1"/>
  <c r="I23" i="2"/>
  <c r="L23" i="2"/>
  <c r="M23" i="2"/>
  <c r="F23" i="2"/>
  <c r="G23" i="2"/>
</calcChain>
</file>

<file path=xl/sharedStrings.xml><?xml version="1.0" encoding="utf-8"?>
<sst xmlns="http://schemas.openxmlformats.org/spreadsheetml/2006/main" count="55" uniqueCount="42">
  <si>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</si>
  <si>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</si>
  <si>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</si>
  <si>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</si>
  <si>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</si>
  <si>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</si>
  <si>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</si>
  <si>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</si>
  <si>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9900000000</t>
  </si>
  <si>
    <t>Код целевой статьи</t>
  </si>
  <si>
    <t>Наименование программ</t>
  </si>
  <si>
    <t>%</t>
  </si>
  <si>
    <t>ВСЕГО РАСХОДОВ</t>
  </si>
  <si>
    <t>в тыс. рублей</t>
  </si>
  <si>
    <t xml:space="preserve">Муниципальная программа "Развитие массовой физической культуры и спорта Хасанского муниципального района" </t>
  </si>
  <si>
    <t>Муниципальная программа «Информатизация и обеспечение информационной безопасности администрации Хасанского муниципального района» на 2020 - 2022 годы</t>
  </si>
  <si>
    <t xml:space="preserve">Муниципальная программа "Противодействие коррупции в Хасанском муниципальном районе" </t>
  </si>
  <si>
    <t>Муниципальная программа "Доступная среда" на территории Хасанского муниципального района на 2019-2021 годы</t>
  </si>
  <si>
    <t>Муниципальная программа "Управление муниципальными финансами Хасанского муниципального района" на 2018-2022 годы</t>
  </si>
  <si>
    <t>Муниципальная программа "Развитие транспортного комплекса сельских поселений Хасанского муниципального района" на 2018-2022 годы</t>
  </si>
  <si>
    <t>Муниципальная программа "Переселение граждан из аварийного жилья на территории сельских поселений Хасанского муниципального района" на 2020-2022 годы</t>
  </si>
  <si>
    <t>Муниципальная программа "Обеспечение первичных мер пожарной безопасности на территории Хасанского муниципального района" на 2022-2024 годы</t>
  </si>
  <si>
    <t>Муниципальная программа "Развитие культуры на территории Хасанского муниципального района"</t>
  </si>
  <si>
    <t xml:space="preserve">Муниципальная программа "Молодежная политика Хасанского муниципального района" </t>
  </si>
  <si>
    <t xml:space="preserve">Муниципальная программа "Организация и осуществление мероприятий по гражданской обороне, защите населения и территории Хасанского муниципального района от чрезвычайных ситуаций" </t>
  </si>
  <si>
    <t>Муниципальная программа "Обеспечение населения сельских поселений Хасанского муниципального района твердым топливом на 2022-2023 гг"</t>
  </si>
  <si>
    <t>Непрограммные направления деятельности органов власти муниципального района</t>
  </si>
  <si>
    <t>-</t>
  </si>
  <si>
    <t>План
2023 год</t>
  </si>
  <si>
    <t>План
2024 год</t>
  </si>
  <si>
    <t>Факт
2021 год</t>
  </si>
  <si>
    <t>Оценка
2022 год</t>
  </si>
  <si>
    <t>План
2025 год</t>
  </si>
  <si>
    <t>Муниципальная программа  "Развитие образования Хасанского муниципального района"</t>
  </si>
  <si>
    <t>Муниципальная программа  "Укрепление общественного здоровья населения Хасанского муниципального округа на 2023-2025 годы"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</si>
  <si>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годы</t>
  </si>
  <si>
    <t>Сравнение
2023 (план) с 2021 (факт)</t>
  </si>
  <si>
    <t>Сравнение 2023 (план) с 2022 (оценка)</t>
  </si>
  <si>
    <t>Сравнение 2024 (план) с 2021 (факт)</t>
  </si>
  <si>
    <t>Сравнение 2024 (план) с 2022 (оценка)</t>
  </si>
  <si>
    <t>Сравнение 2025 (план) с 2021 (факт)</t>
  </si>
  <si>
    <t>Аналитические данные о расходах бюджета Хасанского муниципального округа по муниципальным программам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</si>
</sst>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1" xfId="14" applyFont="1">
      <alignment horizontal="left" wrapText="1"/>
    </xf>
    <xf numFmtId="0" fontId="7" fillId="0" borderId="6" xfId="11" applyFont="1" applyBorder="1">
      <alignment horizontal="left"/>
    </xf>
    <xf numFmtId="4" fontId="6" fillId="0" borderId="6" xfId="0" applyNumberFormat="1" applyFont="1" applyBorder="1" applyAlignment="1">
      <alignment horizontal="right" vertical="top" wrapText="1"/>
    </xf>
    <xf numFmtId="4" fontId="6" fillId="0" borderId="6" xfId="10" applyFont="1" applyFill="1" applyBorder="1">
      <alignment horizontal="right" vertical="top" shrinkToFit="1"/>
    </xf>
    <xf numFmtId="4" fontId="7" fillId="0" borderId="6" xfId="12" applyFont="1" applyFill="1" applyBorder="1">
      <alignment horizontal="right" vertical="top" shrinkToFit="1"/>
    </xf>
    <xf numFmtId="4" fontId="7" fillId="0" borderId="6" xfId="10" applyFont="1" applyFill="1" applyBorder="1">
      <alignment horizontal="right" vertical="top" shrinkToFit="1"/>
    </xf>
    <xf numFmtId="0" fontId="10" fillId="0" borderId="0" xfId="0" applyFont="1" applyProtection="1">
      <protection locked="0"/>
    </xf>
    <xf numFmtId="0" fontId="6" fillId="0" borderId="6" xfId="9" quotePrefix="1" applyFont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9" quotePrefix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right" vertical="top" wrapText="1"/>
    </xf>
    <xf numFmtId="4" fontId="9" fillId="0" borderId="6" xfId="0" applyNumberFormat="1" applyFont="1" applyBorder="1" applyAlignment="1" applyProtection="1">
      <alignment vertical="top"/>
      <protection locked="0"/>
    </xf>
    <xf numFmtId="4" fontId="10" fillId="0" borderId="6" xfId="0" applyNumberFormat="1" applyFont="1" applyBorder="1" applyAlignment="1" applyProtection="1">
      <alignment vertical="top"/>
      <protection locked="0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1" xfId="14" applyFo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7" xr:uid="{00000000-0005-0000-0000-000006000000}"/>
    <cellStyle name="xl23" xfId="8" xr:uid="{00000000-0005-0000-0000-000007000000}"/>
    <cellStyle name="xl24" xfId="11" xr:uid="{00000000-0005-0000-0000-000008000000}"/>
    <cellStyle name="xl25" xfId="13" xr:uid="{00000000-0005-0000-0000-000009000000}"/>
    <cellStyle name="xl26" xfId="1" xr:uid="{00000000-0005-0000-0000-00000A000000}"/>
    <cellStyle name="xl27" xfId="3" xr:uid="{00000000-0005-0000-0000-00000B000000}"/>
    <cellStyle name="xl28" xfId="4" xr:uid="{00000000-0005-0000-0000-00000C000000}"/>
    <cellStyle name="xl29" xfId="5" xr:uid="{00000000-0005-0000-0000-00000D000000}"/>
    <cellStyle name="xl30" xfId="6" xr:uid="{00000000-0005-0000-0000-00000E000000}"/>
    <cellStyle name="xl31" xfId="12" xr:uid="{00000000-0005-0000-0000-00000F000000}"/>
    <cellStyle name="xl32" xfId="2" xr:uid="{00000000-0005-0000-0000-000010000000}"/>
    <cellStyle name="xl33" xfId="14" xr:uid="{00000000-0005-0000-0000-000011000000}"/>
    <cellStyle name="xl34" xfId="9" xr:uid="{00000000-0005-0000-0000-000012000000}"/>
    <cellStyle name="xl35" xfId="21" xr:uid="{00000000-0005-0000-0000-000013000000}"/>
    <cellStyle name="xl36" xfId="10" xr:uid="{00000000-0005-0000-0000-000014000000}"/>
    <cellStyle name="xl37" xfId="22" xr:uid="{00000000-0005-0000-0000-000015000000}"/>
    <cellStyle name="xl38" xfId="23" xr:uid="{00000000-0005-0000-0000-000016000000}"/>
    <cellStyle name="xl39" xfId="24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2" sqref="A2"/>
    </sheetView>
  </sheetViews>
  <sheetFormatPr defaultRowHeight="15.75" x14ac:dyDescent="0.25"/>
  <cols>
    <col min="1" max="1" width="15.7109375" style="4" customWidth="1"/>
    <col min="2" max="2" width="39.140625" style="4" customWidth="1"/>
    <col min="3" max="3" width="13.42578125" style="4" customWidth="1"/>
    <col min="4" max="4" width="14.7109375" style="4" customWidth="1"/>
    <col min="5" max="5" width="12.42578125" style="4" customWidth="1"/>
    <col min="6" max="6" width="13.140625" style="4" customWidth="1"/>
    <col min="7" max="7" width="15.140625" style="4" customWidth="1"/>
    <col min="8" max="10" width="15.42578125" style="4" customWidth="1"/>
    <col min="11" max="11" width="15.85546875" style="4" customWidth="1"/>
    <col min="12" max="12" width="13.140625" style="4" customWidth="1"/>
    <col min="13" max="13" width="13.5703125" style="4" customWidth="1"/>
    <col min="14" max="16384" width="9.140625" style="4"/>
  </cols>
  <sheetData>
    <row r="1" spans="1:13" s="1" customFormat="1" ht="25.5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s="1" customFormat="1" x14ac:dyDescent="0.25"/>
    <row r="3" spans="1:13" s="1" customFormat="1" x14ac:dyDescent="0.25">
      <c r="K3" s="2" t="s">
        <v>13</v>
      </c>
    </row>
    <row r="4" spans="1:13" s="1" customFormat="1" ht="15.75" customHeight="1" x14ac:dyDescent="0.25">
      <c r="A4" s="26" t="s">
        <v>9</v>
      </c>
      <c r="B4" s="26" t="s">
        <v>10</v>
      </c>
      <c r="C4" s="26" t="s">
        <v>30</v>
      </c>
      <c r="D4" s="26" t="s">
        <v>31</v>
      </c>
      <c r="E4" s="26" t="s">
        <v>28</v>
      </c>
      <c r="F4" s="22" t="s">
        <v>36</v>
      </c>
      <c r="G4" s="27" t="s">
        <v>37</v>
      </c>
      <c r="H4" s="29" t="s">
        <v>29</v>
      </c>
      <c r="I4" s="26" t="s">
        <v>38</v>
      </c>
      <c r="J4" s="26" t="s">
        <v>39</v>
      </c>
      <c r="K4" s="29" t="s">
        <v>32</v>
      </c>
      <c r="L4" s="22" t="s">
        <v>40</v>
      </c>
      <c r="M4" s="22" t="s">
        <v>40</v>
      </c>
    </row>
    <row r="5" spans="1:13" s="1" customFormat="1" ht="29.25" customHeight="1" x14ac:dyDescent="0.25">
      <c r="A5" s="26"/>
      <c r="B5" s="26"/>
      <c r="C5" s="26"/>
      <c r="D5" s="26"/>
      <c r="E5" s="26"/>
      <c r="F5" s="23"/>
      <c r="G5" s="28"/>
      <c r="H5" s="30"/>
      <c r="I5" s="26"/>
      <c r="J5" s="26"/>
      <c r="K5" s="30"/>
      <c r="L5" s="23"/>
      <c r="M5" s="23"/>
    </row>
    <row r="6" spans="1:13" s="1" customFormat="1" x14ac:dyDescent="0.25">
      <c r="A6" s="26"/>
      <c r="B6" s="26"/>
      <c r="C6" s="26"/>
      <c r="D6" s="26"/>
      <c r="E6" s="26"/>
      <c r="F6" s="3" t="s">
        <v>11</v>
      </c>
      <c r="G6" s="3" t="s">
        <v>11</v>
      </c>
      <c r="H6" s="31"/>
      <c r="I6" s="17" t="s">
        <v>11</v>
      </c>
      <c r="J6" s="17" t="s">
        <v>11</v>
      </c>
      <c r="K6" s="31"/>
      <c r="L6" s="18" t="s">
        <v>11</v>
      </c>
      <c r="M6" s="18" t="s">
        <v>11</v>
      </c>
    </row>
    <row r="7" spans="1:13" ht="47.25" x14ac:dyDescent="0.25">
      <c r="A7" s="12" t="s">
        <v>0</v>
      </c>
      <c r="B7" s="14" t="s">
        <v>33</v>
      </c>
      <c r="C7" s="8">
        <v>604890.72</v>
      </c>
      <c r="D7" s="7">
        <v>685440</v>
      </c>
      <c r="E7" s="7">
        <v>850804.3</v>
      </c>
      <c r="F7" s="8">
        <f>E7/C7*100</f>
        <v>140.65421602103601</v>
      </c>
      <c r="G7" s="8">
        <f>E7/D7*100</f>
        <v>124.12527719421102</v>
      </c>
      <c r="H7" s="7">
        <v>877541.76</v>
      </c>
      <c r="I7" s="7">
        <f>H7/C7*100</f>
        <v>145.07442931179369</v>
      </c>
      <c r="J7" s="7">
        <f>H7/D7*100</f>
        <v>128.02605042016805</v>
      </c>
      <c r="K7" s="7">
        <v>919205.39</v>
      </c>
      <c r="L7" s="20">
        <f>K7/C7*100</f>
        <v>151.96222385425256</v>
      </c>
      <c r="M7" s="20">
        <f>K7/D7*100</f>
        <v>134.10442781279178</v>
      </c>
    </row>
    <row r="8" spans="1:13" ht="47.25" x14ac:dyDescent="0.25">
      <c r="A8" s="12" t="s">
        <v>1</v>
      </c>
      <c r="B8" s="13" t="s">
        <v>22</v>
      </c>
      <c r="C8" s="8">
        <v>42759.67</v>
      </c>
      <c r="D8" s="7">
        <v>53843.91</v>
      </c>
      <c r="E8" s="7">
        <v>70588.429999999993</v>
      </c>
      <c r="F8" s="8">
        <f t="shared" ref="F8:F23" si="0">E8/C8*100</f>
        <v>165.08179319438153</v>
      </c>
      <c r="G8" s="8">
        <f t="shared" ref="G8:G23" si="1">E8/D8*100</f>
        <v>131.09826162327363</v>
      </c>
      <c r="H8" s="7">
        <v>81755.8</v>
      </c>
      <c r="I8" s="7">
        <f t="shared" ref="I8:I23" si="2">H8/C8*100</f>
        <v>191.19838857502879</v>
      </c>
      <c r="J8" s="7">
        <f t="shared" ref="J8:J23" si="3">H8/D8*100</f>
        <v>151.83852732834595</v>
      </c>
      <c r="K8" s="7">
        <v>78550.350000000006</v>
      </c>
      <c r="L8" s="20">
        <f t="shared" ref="L8:L23" si="4">K8/C8*100</f>
        <v>183.70195560442821</v>
      </c>
      <c r="M8" s="20">
        <f t="shared" ref="M8:M23" si="5">K8/D8*100</f>
        <v>145.88530067745825</v>
      </c>
    </row>
    <row r="9" spans="1:13" ht="63" x14ac:dyDescent="0.25">
      <c r="A9" s="12" t="s">
        <v>2</v>
      </c>
      <c r="B9" s="13" t="s">
        <v>14</v>
      </c>
      <c r="C9" s="8">
        <v>6141.93</v>
      </c>
      <c r="D9" s="7">
        <v>1070</v>
      </c>
      <c r="E9" s="7">
        <v>3254.23</v>
      </c>
      <c r="F9" s="8">
        <f t="shared" si="0"/>
        <v>52.983834071700585</v>
      </c>
      <c r="G9" s="8">
        <f t="shared" si="1"/>
        <v>304.1336448598131</v>
      </c>
      <c r="H9" s="7">
        <v>3284.17</v>
      </c>
      <c r="I9" s="7">
        <f t="shared" si="2"/>
        <v>53.471302994335659</v>
      </c>
      <c r="J9" s="7">
        <f t="shared" si="3"/>
        <v>306.93177570093457</v>
      </c>
      <c r="K9" s="7">
        <v>3511.27</v>
      </c>
      <c r="L9" s="20">
        <f t="shared" si="4"/>
        <v>57.168837808311068</v>
      </c>
      <c r="M9" s="20">
        <f t="shared" si="5"/>
        <v>328.15607476635512</v>
      </c>
    </row>
    <row r="10" spans="1:13" ht="47.25" x14ac:dyDescent="0.25">
      <c r="A10" s="12" t="s">
        <v>3</v>
      </c>
      <c r="B10" s="14" t="s">
        <v>23</v>
      </c>
      <c r="C10" s="8">
        <v>492.62</v>
      </c>
      <c r="D10" s="7">
        <v>604.20000000000005</v>
      </c>
      <c r="E10" s="7">
        <v>1984.2</v>
      </c>
      <c r="F10" s="8">
        <f t="shared" si="0"/>
        <v>402.78510819698755</v>
      </c>
      <c r="G10" s="8">
        <f t="shared" si="1"/>
        <v>328.40119165839121</v>
      </c>
      <c r="H10" s="7">
        <v>1828.4</v>
      </c>
      <c r="I10" s="7">
        <f t="shared" si="2"/>
        <v>371.1582964556859</v>
      </c>
      <c r="J10" s="7">
        <f t="shared" si="3"/>
        <v>302.61502813637867</v>
      </c>
      <c r="K10" s="7">
        <v>2225.1</v>
      </c>
      <c r="L10" s="20">
        <f t="shared" si="4"/>
        <v>451.68689862368552</v>
      </c>
      <c r="M10" s="20">
        <f t="shared" si="5"/>
        <v>368.27209533267126</v>
      </c>
    </row>
    <row r="11" spans="1:13" ht="94.5" x14ac:dyDescent="0.25">
      <c r="A11" s="12" t="s">
        <v>4</v>
      </c>
      <c r="B11" s="13" t="s">
        <v>15</v>
      </c>
      <c r="C11" s="8">
        <v>821.54</v>
      </c>
      <c r="D11" s="7">
        <v>670</v>
      </c>
      <c r="E11" s="7">
        <v>0</v>
      </c>
      <c r="F11" s="8" t="s">
        <v>27</v>
      </c>
      <c r="G11" s="8">
        <f t="shared" si="1"/>
        <v>0</v>
      </c>
      <c r="H11" s="7">
        <v>0</v>
      </c>
      <c r="I11" s="7">
        <f t="shared" si="2"/>
        <v>0</v>
      </c>
      <c r="J11" s="7">
        <f t="shared" si="3"/>
        <v>0</v>
      </c>
      <c r="K11" s="7">
        <v>0</v>
      </c>
      <c r="L11" s="20">
        <f t="shared" si="4"/>
        <v>0</v>
      </c>
      <c r="M11" s="20">
        <f t="shared" si="5"/>
        <v>0</v>
      </c>
    </row>
    <row r="12" spans="1:13" ht="78.75" x14ac:dyDescent="0.25">
      <c r="A12" s="16" t="s">
        <v>4</v>
      </c>
      <c r="B12" s="13" t="s">
        <v>34</v>
      </c>
      <c r="C12" s="8">
        <v>0</v>
      </c>
      <c r="D12" s="7">
        <v>0</v>
      </c>
      <c r="E12" s="7">
        <v>43.6</v>
      </c>
      <c r="F12" s="8" t="s">
        <v>27</v>
      </c>
      <c r="G12" s="8" t="e">
        <f t="shared" si="1"/>
        <v>#DIV/0!</v>
      </c>
      <c r="H12" s="7">
        <v>46</v>
      </c>
      <c r="I12" s="7" t="e">
        <f t="shared" si="2"/>
        <v>#DIV/0!</v>
      </c>
      <c r="J12" s="7" t="e">
        <f t="shared" si="3"/>
        <v>#DIV/0!</v>
      </c>
      <c r="K12" s="7">
        <v>49</v>
      </c>
      <c r="L12" s="20" t="e">
        <f t="shared" si="4"/>
        <v>#DIV/0!</v>
      </c>
      <c r="M12" s="20" t="e">
        <f t="shared" si="5"/>
        <v>#DIV/0!</v>
      </c>
    </row>
    <row r="13" spans="1:13" ht="47.25" x14ac:dyDescent="0.25">
      <c r="A13" s="12" t="s">
        <v>5</v>
      </c>
      <c r="B13" s="13" t="s">
        <v>16</v>
      </c>
      <c r="C13" s="8">
        <v>59.86</v>
      </c>
      <c r="D13" s="7">
        <v>130</v>
      </c>
      <c r="E13" s="7">
        <v>70</v>
      </c>
      <c r="F13" s="8">
        <f t="shared" si="0"/>
        <v>116.93952555963915</v>
      </c>
      <c r="G13" s="8">
        <f t="shared" si="1"/>
        <v>53.846153846153847</v>
      </c>
      <c r="H13" s="7">
        <v>70</v>
      </c>
      <c r="I13" s="7">
        <f t="shared" si="2"/>
        <v>116.93952555963915</v>
      </c>
      <c r="J13" s="7">
        <f t="shared" si="3"/>
        <v>53.846153846153847</v>
      </c>
      <c r="K13" s="7">
        <v>70</v>
      </c>
      <c r="L13" s="20">
        <f t="shared" si="4"/>
        <v>116.93952555963915</v>
      </c>
      <c r="M13" s="20">
        <f t="shared" si="5"/>
        <v>53.846153846153847</v>
      </c>
    </row>
    <row r="14" spans="1:13" ht="63" x14ac:dyDescent="0.25">
      <c r="A14" s="12" t="s">
        <v>6</v>
      </c>
      <c r="B14" s="13" t="s">
        <v>17</v>
      </c>
      <c r="C14" s="8">
        <v>2006.06</v>
      </c>
      <c r="D14" s="7">
        <v>0</v>
      </c>
      <c r="E14" s="7">
        <v>0</v>
      </c>
      <c r="F14" s="8">
        <f t="shared" si="0"/>
        <v>0</v>
      </c>
      <c r="G14" s="8" t="e">
        <f t="shared" si="1"/>
        <v>#DIV/0!</v>
      </c>
      <c r="H14" s="7">
        <v>0</v>
      </c>
      <c r="I14" s="7">
        <f t="shared" si="2"/>
        <v>0</v>
      </c>
      <c r="J14" s="7" t="e">
        <f t="shared" si="3"/>
        <v>#DIV/0!</v>
      </c>
      <c r="K14" s="7">
        <v>0</v>
      </c>
      <c r="L14" s="20">
        <f t="shared" si="4"/>
        <v>0</v>
      </c>
      <c r="M14" s="20" t="e">
        <f t="shared" si="5"/>
        <v>#DIV/0!</v>
      </c>
    </row>
    <row r="15" spans="1:13" ht="78.75" x14ac:dyDescent="0.25">
      <c r="A15" s="16" t="s">
        <v>6</v>
      </c>
      <c r="B15" s="13" t="s">
        <v>35</v>
      </c>
      <c r="C15" s="8">
        <v>0</v>
      </c>
      <c r="D15" s="7">
        <v>0</v>
      </c>
      <c r="E15" s="7">
        <v>9130.42</v>
      </c>
      <c r="F15" s="8" t="e">
        <f t="shared" si="0"/>
        <v>#DIV/0!</v>
      </c>
      <c r="G15" s="8" t="e">
        <f t="shared" si="1"/>
        <v>#DIV/0!</v>
      </c>
      <c r="H15" s="7">
        <v>30541.05</v>
      </c>
      <c r="I15" s="7" t="e">
        <f t="shared" si="2"/>
        <v>#DIV/0!</v>
      </c>
      <c r="J15" s="7" t="e">
        <f t="shared" si="3"/>
        <v>#DIV/0!</v>
      </c>
      <c r="K15" s="7">
        <v>29835.78</v>
      </c>
      <c r="L15" s="20" t="e">
        <f t="shared" si="4"/>
        <v>#DIV/0!</v>
      </c>
      <c r="M15" s="20" t="e">
        <f t="shared" si="5"/>
        <v>#DIV/0!</v>
      </c>
    </row>
    <row r="16" spans="1:13" ht="98.25" customHeight="1" x14ac:dyDescent="0.25">
      <c r="A16" s="12" t="s">
        <v>7</v>
      </c>
      <c r="B16" s="15" t="s">
        <v>24</v>
      </c>
      <c r="C16" s="8">
        <v>17.8</v>
      </c>
      <c r="D16" s="7">
        <v>150</v>
      </c>
      <c r="E16" s="7">
        <v>0</v>
      </c>
      <c r="F16" s="8">
        <f t="shared" si="0"/>
        <v>0</v>
      </c>
      <c r="G16" s="8">
        <f t="shared" si="1"/>
        <v>0</v>
      </c>
      <c r="H16" s="7">
        <v>0</v>
      </c>
      <c r="I16" s="7">
        <f t="shared" si="2"/>
        <v>0</v>
      </c>
      <c r="J16" s="7">
        <f t="shared" si="3"/>
        <v>0</v>
      </c>
      <c r="K16" s="7">
        <v>0</v>
      </c>
      <c r="L16" s="20">
        <f t="shared" si="4"/>
        <v>0</v>
      </c>
      <c r="M16" s="20">
        <f t="shared" si="5"/>
        <v>0</v>
      </c>
    </row>
    <row r="17" spans="1:13" ht="78.75" x14ac:dyDescent="0.25">
      <c r="A17" s="12">
        <v>1500000000</v>
      </c>
      <c r="B17" s="13" t="s">
        <v>18</v>
      </c>
      <c r="C17" s="8">
        <v>43189.18</v>
      </c>
      <c r="D17" s="7">
        <v>53156.39</v>
      </c>
      <c r="E17" s="7">
        <v>0</v>
      </c>
      <c r="F17" s="8">
        <f t="shared" si="0"/>
        <v>0</v>
      </c>
      <c r="G17" s="8">
        <f t="shared" si="1"/>
        <v>0</v>
      </c>
      <c r="H17" s="7">
        <v>0</v>
      </c>
      <c r="I17" s="7">
        <f t="shared" si="2"/>
        <v>0</v>
      </c>
      <c r="J17" s="7">
        <f t="shared" si="3"/>
        <v>0</v>
      </c>
      <c r="K17" s="7">
        <v>0</v>
      </c>
      <c r="L17" s="20">
        <f t="shared" si="4"/>
        <v>0</v>
      </c>
      <c r="M17" s="20">
        <f t="shared" si="5"/>
        <v>0</v>
      </c>
    </row>
    <row r="18" spans="1:13" ht="78.75" x14ac:dyDescent="0.25">
      <c r="A18" s="12">
        <v>1700000000</v>
      </c>
      <c r="B18" s="13" t="s">
        <v>19</v>
      </c>
      <c r="C18" s="8">
        <v>13139.3</v>
      </c>
      <c r="D18" s="7">
        <v>5454.69</v>
      </c>
      <c r="E18" s="7">
        <v>0</v>
      </c>
      <c r="F18" s="8">
        <f t="shared" si="0"/>
        <v>0</v>
      </c>
      <c r="G18" s="8">
        <f t="shared" si="1"/>
        <v>0</v>
      </c>
      <c r="H18" s="7">
        <v>0</v>
      </c>
      <c r="I18" s="7">
        <f t="shared" si="2"/>
        <v>0</v>
      </c>
      <c r="J18" s="7">
        <f t="shared" si="3"/>
        <v>0</v>
      </c>
      <c r="K18" s="7">
        <v>0</v>
      </c>
      <c r="L18" s="20">
        <f t="shared" si="4"/>
        <v>0</v>
      </c>
      <c r="M18" s="20">
        <f t="shared" si="5"/>
        <v>0</v>
      </c>
    </row>
    <row r="19" spans="1:13" ht="94.5" x14ac:dyDescent="0.25">
      <c r="A19" s="12">
        <v>1800000000</v>
      </c>
      <c r="B19" s="14" t="s">
        <v>20</v>
      </c>
      <c r="C19" s="8">
        <v>0</v>
      </c>
      <c r="D19" s="7">
        <v>46458.42</v>
      </c>
      <c r="E19" s="7">
        <v>0</v>
      </c>
      <c r="F19" s="8" t="e">
        <f t="shared" si="0"/>
        <v>#DIV/0!</v>
      </c>
      <c r="G19" s="8">
        <f t="shared" si="1"/>
        <v>0</v>
      </c>
      <c r="H19" s="7">
        <v>0</v>
      </c>
      <c r="I19" s="7" t="e">
        <f t="shared" si="2"/>
        <v>#DIV/0!</v>
      </c>
      <c r="J19" s="7">
        <f t="shared" si="3"/>
        <v>0</v>
      </c>
      <c r="K19" s="7">
        <v>0</v>
      </c>
      <c r="L19" s="20" t="e">
        <f t="shared" si="4"/>
        <v>#DIV/0!</v>
      </c>
      <c r="M19" s="20">
        <f t="shared" si="5"/>
        <v>0</v>
      </c>
    </row>
    <row r="20" spans="1:13" ht="78.75" x14ac:dyDescent="0.25">
      <c r="A20" s="12">
        <v>2100000000</v>
      </c>
      <c r="B20" s="14" t="s">
        <v>25</v>
      </c>
      <c r="C20" s="8">
        <v>0</v>
      </c>
      <c r="D20" s="7">
        <v>2504.31</v>
      </c>
      <c r="E20" s="7">
        <v>0</v>
      </c>
      <c r="F20" s="8" t="s">
        <v>27</v>
      </c>
      <c r="G20" s="8" t="s">
        <v>27</v>
      </c>
      <c r="H20" s="7">
        <v>0</v>
      </c>
      <c r="I20" s="7" t="e">
        <f t="shared" si="2"/>
        <v>#DIV/0!</v>
      </c>
      <c r="J20" s="7">
        <f t="shared" si="3"/>
        <v>0</v>
      </c>
      <c r="K20" s="7">
        <v>0</v>
      </c>
      <c r="L20" s="20" t="e">
        <f t="shared" si="4"/>
        <v>#DIV/0!</v>
      </c>
      <c r="M20" s="20">
        <f t="shared" si="5"/>
        <v>0</v>
      </c>
    </row>
    <row r="21" spans="1:13" ht="80.25" customHeight="1" x14ac:dyDescent="0.25">
      <c r="A21" s="12">
        <v>2200000000</v>
      </c>
      <c r="B21" s="15" t="s">
        <v>21</v>
      </c>
      <c r="C21" s="8">
        <v>0</v>
      </c>
      <c r="D21" s="7">
        <v>500</v>
      </c>
      <c r="E21" s="7">
        <v>0</v>
      </c>
      <c r="F21" s="8" t="s">
        <v>27</v>
      </c>
      <c r="G21" s="8" t="s">
        <v>27</v>
      </c>
      <c r="H21" s="7">
        <v>0</v>
      </c>
      <c r="I21" s="7" t="e">
        <f t="shared" si="2"/>
        <v>#DIV/0!</v>
      </c>
      <c r="J21" s="7">
        <f t="shared" si="3"/>
        <v>0</v>
      </c>
      <c r="K21" s="7">
        <v>0</v>
      </c>
      <c r="L21" s="20" t="e">
        <f t="shared" si="4"/>
        <v>#DIV/0!</v>
      </c>
      <c r="M21" s="20">
        <f t="shared" si="5"/>
        <v>0</v>
      </c>
    </row>
    <row r="22" spans="1:13" ht="47.25" x14ac:dyDescent="0.25">
      <c r="A22" s="12" t="s">
        <v>8</v>
      </c>
      <c r="B22" s="14" t="s">
        <v>26</v>
      </c>
      <c r="C22" s="8">
        <v>161924.21</v>
      </c>
      <c r="D22" s="7">
        <v>286843.57</v>
      </c>
      <c r="E22" s="7">
        <v>414133.22</v>
      </c>
      <c r="F22" s="8">
        <f t="shared" si="0"/>
        <v>255.75744355955172</v>
      </c>
      <c r="G22" s="8">
        <f t="shared" si="1"/>
        <v>144.37598165439093</v>
      </c>
      <c r="H22" s="7">
        <v>339414.64</v>
      </c>
      <c r="I22" s="7">
        <f t="shared" si="2"/>
        <v>209.61327524772238</v>
      </c>
      <c r="J22" s="7">
        <f t="shared" si="3"/>
        <v>118.32743540320601</v>
      </c>
      <c r="K22" s="7">
        <v>334785.15999999997</v>
      </c>
      <c r="L22" s="20">
        <f t="shared" si="4"/>
        <v>206.75423397155993</v>
      </c>
      <c r="M22" s="20">
        <f t="shared" si="5"/>
        <v>116.7134964886959</v>
      </c>
    </row>
    <row r="23" spans="1:13" s="11" customFormat="1" ht="19.5" customHeight="1" x14ac:dyDescent="0.25">
      <c r="A23" s="6"/>
      <c r="B23" s="6" t="s">
        <v>12</v>
      </c>
      <c r="C23" s="9">
        <f>SUM(C7:C22)</f>
        <v>875442.89000000025</v>
      </c>
      <c r="D23" s="9">
        <f>SUM(D7:D22)</f>
        <v>1136825.49</v>
      </c>
      <c r="E23" s="9">
        <f>SUM(E7:E22)</f>
        <v>1350008.4</v>
      </c>
      <c r="F23" s="10">
        <f t="shared" si="0"/>
        <v>154.20862005058942</v>
      </c>
      <c r="G23" s="10">
        <f t="shared" si="1"/>
        <v>118.75247448929034</v>
      </c>
      <c r="H23" s="9">
        <f>SUM(H7:H22)</f>
        <v>1334481.8200000003</v>
      </c>
      <c r="I23" s="19">
        <f t="shared" si="2"/>
        <v>152.43505147434573</v>
      </c>
      <c r="J23" s="19">
        <f t="shared" si="3"/>
        <v>117.38669054649719</v>
      </c>
      <c r="K23" s="9">
        <f>SUM(K7:K22)</f>
        <v>1368232.05</v>
      </c>
      <c r="L23" s="21">
        <f t="shared" si="4"/>
        <v>156.29026926016837</v>
      </c>
      <c r="M23" s="21">
        <f t="shared" si="5"/>
        <v>120.35550416801439</v>
      </c>
    </row>
    <row r="24" spans="1:13" ht="12.75" customHeight="1" x14ac:dyDescent="0.25">
      <c r="A24" s="5"/>
      <c r="B24" s="5"/>
      <c r="C24" s="24"/>
      <c r="D24" s="24"/>
      <c r="E24" s="5"/>
    </row>
  </sheetData>
  <mergeCells count="15">
    <mergeCell ref="L4:L5"/>
    <mergeCell ref="M4:M5"/>
    <mergeCell ref="C24:D24"/>
    <mergeCell ref="A1:K1"/>
    <mergeCell ref="A4:A6"/>
    <mergeCell ref="B4:B6"/>
    <mergeCell ref="C4:C6"/>
    <mergeCell ref="D4:D6"/>
    <mergeCell ref="E4:E6"/>
    <mergeCell ref="G4:G5"/>
    <mergeCell ref="H4:H6"/>
    <mergeCell ref="K4:K6"/>
    <mergeCell ref="F4:F5"/>
    <mergeCell ref="I4:I5"/>
    <mergeCell ref="J4:J5"/>
  </mergeCells>
  <pageMargins left="0.98402780000000001" right="0.59027779999999996" top="0.59027779999999996" bottom="0.59027779999999996" header="0.39374999999999999" footer="0.39374999999999999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DD1AA53-D97A-45FB-ACA9-5A5304F592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Ивановна</dc:creator>
  <cp:lastModifiedBy>Пользователь</cp:lastModifiedBy>
  <cp:lastPrinted>2021-11-07T23:52:10Z</cp:lastPrinted>
  <dcterms:created xsi:type="dcterms:W3CDTF">2020-11-10T02:13:17Z</dcterms:created>
  <dcterms:modified xsi:type="dcterms:W3CDTF">2022-11-14T07:29:45Z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14.11.2018 17_02_33).xlsx</vt:lpwstr>
  </property>
  <property fmtid="{D5CDD505-2E9C-101B-9397-08002B2CF9AE}" pid="3" name="Название отчета">
    <vt:lpwstr>Вариант (новый от 14.11.2018 17_02_33).xlsx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19.2.2804.96318123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budg2019</vt:lpwstr>
  </property>
  <property fmtid="{D5CDD505-2E9C-101B-9397-08002B2CF9AE}" pid="9" name="Пользователь">
    <vt:lpwstr>nikitina_ei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