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КРЫТОСТЬ БЮДЖЕТНЫХ ДАННЫХ (Приказ №65)\2 этап\2022\"/>
    </mc:Choice>
  </mc:AlternateContent>
  <xr:revisionPtr revIDLastSave="0" documentId="13_ncr:1_{2CB04832-273A-4107-B795-FBE4E8F062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1" r:id="rId1"/>
  </sheets>
  <definedNames>
    <definedName name="_xlnm._FilterDatabase" localSheetId="0" hidden="1">'ЛИСТ 1'!$A$4:$P$43</definedName>
    <definedName name="OLE_LINK1" localSheetId="0">'ЛИСТ 1'!#REF!</definedName>
    <definedName name="OLE_LINK3" localSheetId="0">'ЛИСТ 1'!#REF!</definedName>
    <definedName name="OLE_LINK4" localSheetId="0">'ЛИСТ 1'!#REF!</definedName>
    <definedName name="_xlnm.Print_Titles" localSheetId="0">'ЛИСТ 1'!$4:$4</definedName>
    <definedName name="_xlnm.Print_Area" localSheetId="0">'ЛИСТ 1'!$A$1:$J$43</definedName>
  </definedNames>
  <calcPr calcId="191029"/>
</workbook>
</file>

<file path=xl/calcChain.xml><?xml version="1.0" encoding="utf-8"?>
<calcChain xmlns="http://schemas.openxmlformats.org/spreadsheetml/2006/main">
  <c r="H29" i="1" l="1"/>
  <c r="H30" i="1"/>
  <c r="I12" i="1" l="1"/>
  <c r="H12" i="1"/>
  <c r="I30" i="1" l="1"/>
  <c r="I28" i="1"/>
  <c r="I27" i="1"/>
  <c r="I25" i="1"/>
  <c r="H28" i="1"/>
  <c r="H25" i="1"/>
  <c r="G7" i="1"/>
  <c r="E19" i="1"/>
  <c r="G35" i="1"/>
  <c r="G34" i="1" s="1"/>
  <c r="G29" i="1"/>
  <c r="G26" i="1"/>
  <c r="G24" i="1"/>
  <c r="G22" i="1"/>
  <c r="G19" i="1"/>
  <c r="G16" i="1"/>
  <c r="G11" i="1"/>
  <c r="G9" i="1"/>
  <c r="C35" i="1"/>
  <c r="C34" i="1" s="1"/>
  <c r="C29" i="1"/>
  <c r="C26" i="1"/>
  <c r="C24" i="1"/>
  <c r="C22" i="1"/>
  <c r="C19" i="1"/>
  <c r="C16" i="1"/>
  <c r="C11" i="1"/>
  <c r="C9" i="1"/>
  <c r="C7" i="1"/>
  <c r="H22" i="1" l="1"/>
  <c r="H26" i="1"/>
  <c r="I19" i="1"/>
  <c r="H19" i="1"/>
  <c r="G18" i="1"/>
  <c r="C18" i="1"/>
  <c r="C6" i="1"/>
  <c r="G6" i="1"/>
  <c r="H7" i="1"/>
  <c r="C5" i="1" l="1"/>
  <c r="C43" i="1" s="1"/>
  <c r="G5" i="1"/>
  <c r="G43" i="1" s="1"/>
  <c r="E35" i="1" l="1"/>
  <c r="E34" i="1" s="1"/>
  <c r="E29" i="1"/>
  <c r="I29" i="1" s="1"/>
  <c r="E26" i="1"/>
  <c r="I26" i="1" s="1"/>
  <c r="E24" i="1"/>
  <c r="E22" i="1"/>
  <c r="I22" i="1" s="1"/>
  <c r="E16" i="1"/>
  <c r="E11" i="1"/>
  <c r="E9" i="1"/>
  <c r="E7" i="1"/>
  <c r="E18" i="1" l="1"/>
  <c r="E6" i="1"/>
  <c r="E5" i="1" l="1"/>
  <c r="E43" i="1" s="1"/>
  <c r="I43" i="1" s="1"/>
  <c r="I7" i="1"/>
  <c r="H9" i="1"/>
  <c r="I9" i="1"/>
  <c r="H11" i="1"/>
  <c r="I11" i="1"/>
  <c r="H14" i="1"/>
  <c r="I14" i="1"/>
  <c r="H15" i="1"/>
  <c r="I15" i="1"/>
  <c r="H16" i="1"/>
  <c r="I16" i="1"/>
  <c r="H18" i="1"/>
  <c r="I18" i="1"/>
  <c r="H20" i="1"/>
  <c r="I20" i="1"/>
  <c r="H23" i="1"/>
  <c r="I23" i="1"/>
  <c r="H24" i="1"/>
  <c r="I24" i="1"/>
  <c r="H32" i="1"/>
  <c r="I32" i="1"/>
  <c r="H33" i="1"/>
  <c r="I33" i="1"/>
  <c r="H34" i="1"/>
  <c r="I34" i="1"/>
  <c r="H35" i="1"/>
  <c r="I35" i="1"/>
  <c r="I36" i="1"/>
  <c r="H37" i="1"/>
  <c r="I37" i="1"/>
  <c r="H38" i="1"/>
  <c r="I38" i="1"/>
  <c r="H39" i="1"/>
  <c r="I39" i="1"/>
  <c r="H43" i="1"/>
  <c r="H6" i="1" l="1"/>
  <c r="I6" i="1"/>
  <c r="H40" i="1"/>
  <c r="I40" i="1"/>
  <c r="H17" i="1"/>
  <c r="I17" i="1"/>
  <c r="H10" i="1"/>
  <c r="I10" i="1"/>
  <c r="H8" i="1"/>
  <c r="I8" i="1"/>
  <c r="H21" i="1"/>
  <c r="I21" i="1"/>
  <c r="H5" i="1" l="1"/>
  <c r="I5" i="1"/>
</calcChain>
</file>

<file path=xl/sharedStrings.xml><?xml version="1.0" encoding="utf-8"?>
<sst xmlns="http://schemas.openxmlformats.org/spreadsheetml/2006/main" count="92" uniqueCount="92">
  <si>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</si>
  <si>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</si>
  <si>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</si>
  <si>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</si>
  <si>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</si>
  <si>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</si>
  <si>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</si>
  <si>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</si>
  <si>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</si>
  <si>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</si>
  <si>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1 06 00000 00 0000 000</t>
  </si>
  <si>
    <t>1 11 00000 00 0000 000</t>
  </si>
  <si>
    <t>1 11 05000 00 0000 120</t>
  </si>
  <si>
    <t>1 12 00000 00 0000 000</t>
  </si>
  <si>
    <t>Плата за негативное воздействие на окружающую среду</t>
  </si>
  <si>
    <t>1 13 00000 00 0000 000</t>
  </si>
  <si>
    <t>1 13 02000 00 0000 130</t>
  </si>
  <si>
    <t>1 14 00000 00 0000 000</t>
  </si>
  <si>
    <t>ДОХОДЫ ОТ ПРОДАЖИ МАТЕРИАЛЬНЫХ И НЕМАТЕРИАЛЬНЫХ АКТИВОВ</t>
  </si>
  <si>
    <t>1 14 02000 00 0000 000</t>
  </si>
  <si>
    <t>1 16 00000 00 0000 000</t>
  </si>
  <si>
    <t>ШТРАФЫ, САНКЦИИ, ВОЗМЕЩЕНИЕ УЩЕРБА</t>
  </si>
  <si>
    <t>ГОСУДАРСТВЕННАЯ ПОШЛИНА</t>
  </si>
  <si>
    <t>НАЛОГОВЫЕ И НЕНАЛОГОВЫЕ ДОХОДЫ</t>
  </si>
  <si>
    <t>1 14 06000 00 0000 430</t>
  </si>
  <si>
    <t>2 00 00000 00 0000 000</t>
  </si>
  <si>
    <t>БЕЗВОЗМЕЗДНЫЕ ПОСТУПЛЕНИЯ</t>
  </si>
  <si>
    <t>2 02 00000 00 0000 000</t>
  </si>
  <si>
    <t>Иные межбюджетные трансферты</t>
  </si>
  <si>
    <t>ВСЕГО ДОХОДОВ</t>
  </si>
  <si>
    <t>ПРОЧИЕ НЕНАЛОГОВЫЕ ДОХОДЫ</t>
  </si>
  <si>
    <t>1 11 09000 00 0000 120</t>
  </si>
  <si>
    <t>1 05 03000 01 0000 110</t>
  </si>
  <si>
    <t>Единый сельскохозяйственный налог</t>
  </si>
  <si>
    <t>ПРОЧИЕ БЕЗВОЗМЕЗДНЫЕ ПОСТУПЛЕНИЯ</t>
  </si>
  <si>
    <t>2 19 00000 00 0000 000</t>
  </si>
  <si>
    <t>2 07 00000 00 0000 000</t>
  </si>
  <si>
    <t>2 02 10000 00 0000 150</t>
  </si>
  <si>
    <t>2 02 20000 00 0000 150</t>
  </si>
  <si>
    <t>2 02 30000 00 0000 150</t>
  </si>
  <si>
    <t>2 02 40000 00 0000 150</t>
  </si>
  <si>
    <t>Код бюджетной классификации (без указания кода главного администратора доходов бюджета)</t>
  </si>
  <si>
    <t>Наименование доходов</t>
  </si>
  <si>
    <t>% исполнения первона-чального плана</t>
  </si>
  <si>
    <t>Пояснения отклонений от плановых значений</t>
  </si>
  <si>
    <t>План по закону о бюджете от 13.12.2019 
№ 657-КЗ (уточненный), 
руб.</t>
  </si>
  <si>
    <t>Фактическое исполнение, руб.</t>
  </si>
  <si>
    <t>Фактическое исполнение, 
тыс. руб.</t>
  </si>
  <si>
    <t>% исполнения уточненного плана</t>
  </si>
  <si>
    <t>1 00 00000 00 0000 000</t>
  </si>
  <si>
    <t>НАЛОГОВЫЕ  ДОХОДЫ</t>
  </si>
  <si>
    <t>Акцизы</t>
  </si>
  <si>
    <t>Упрощенная система налогообложения</t>
  </si>
  <si>
    <t>1 05 02000 02 0000 110</t>
  </si>
  <si>
    <t>Единый налог на вмененный доход</t>
  </si>
  <si>
    <t>1 05 04000 02 0000 110</t>
  </si>
  <si>
    <t>Патент</t>
  </si>
  <si>
    <t>Государственная пошлина по делам, рассматриваемым в судах общей юрисдикции, мировыми судьями</t>
  </si>
  <si>
    <t>НЕНАЛОГОВЫЕ ДОХОДЫ</t>
  </si>
  <si>
    <t>ДОХОДЫ ОТ ИСПОЛЬЗОВАНИЯ ИМУЩЕСТВА</t>
  </si>
  <si>
    <t>Аренда земли</t>
  </si>
  <si>
    <t>Аренда прочего имущества</t>
  </si>
  <si>
    <t>ПЛАТЕЖИ ПРИ ПОЛЬЗОВАНИИ ПРИРОДНЫМИ РЕСУРСАМИ</t>
  </si>
  <si>
    <t>1 12 01000 01 0000 000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</si>
  <si>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</si>
  <si>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</si>
  <si>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Реализация муниципального имущества</t>
  </si>
  <si>
    <t>Продажа земельных участков</t>
  </si>
  <si>
    <t>1 16 01000 01 0000 140</t>
  </si>
  <si>
    <t>Административные штрафы</t>
  </si>
  <si>
    <t>БЕЗВОЗМЕЗДНЫЕ ПОСТУПЛЕНИЯ ОТ ДРУГИХ БЮДЖЕТОВ БЮДЖЕТНОЙ СИСТЕМЫ РФ</t>
  </si>
  <si>
    <t>Дотации</t>
  </si>
  <si>
    <t>Субсидии</t>
  </si>
  <si>
    <t>Субвенции</t>
  </si>
  <si>
    <t>ВОЗВРАТ ПРОЧИХ ОТСТАТКОВ СУБСИДИЙ, СУБВЕНЦИЙ И ИНЫХ МЕЖБЮДЖЕТНЫХ ТРАНСФЕРТОВ</t>
  </si>
  <si>
    <t>Снижение поступлений обусловлено введением стимулирующих коэффициентов</t>
  </si>
  <si>
    <t>Доходы от продажи земельных участков носят заявительный характер. В отчетном периоде меньшее количество граждан обратилось за выкупом земли</t>
  </si>
  <si>
    <t>ДОХОДЫ ОТ ВОЗВРАТА ОСТАТКОВ СУБСИДИЙ, СУБВЕНЦИЙ И ИНЫХ МЕЖБЮДЖЕТНЫХ ТРАНСФЕРТОВ</t>
  </si>
  <si>
    <t>2 18 00000 00 0000 000</t>
  </si>
  <si>
    <t>В связи с прекращением действия налогового спецрежима с 01.01.2021 г. доходы от ЕНВД поступают за счет погашения задолженности</t>
  </si>
  <si>
    <t>По причине некорректного заполнения платежных документов поступили невыясненные поступления, администраторами произведено уточнение</t>
  </si>
  <si>
    <t>Выплаты на ежемесячное вознаграждение за классное руководство произведены за фактически отработанное время, задолженности нет</t>
  </si>
  <si>
    <t>Аналитические данные об исполнении доходов бюджета Хасанского муниципального района за 2022 год</t>
  </si>
  <si>
    <t>за счет увеличения количества налогоплательщиков</t>
  </si>
  <si>
    <t>за счет уплаты задолженности ООО «Бионт-К»</t>
  </si>
  <si>
    <t>за счет увеличения налоговой базы и погашения задолженности</t>
  </si>
  <si>
    <t>Рост поступлений обусловлен уплатой задолженности ОАО «Славянский СРЗ», МУП Славянского городского поселения "Славянка-Водоканал", ООО "Зарубинская база флота" и выплаты сотрудникам министерства внутренних дел и военнослужащим.</t>
  </si>
  <si>
    <t>не выполнен план по субсидиям на обеспечение мероприятий по переселению граждан из аварийного жилищного фонда (ГК ФСР), в связи с задержкой в разработке проектной документации и получения разрешения на строительство</t>
  </si>
  <si>
    <t>погашение задолженности прошлых лет ПАО «Славянский СРЗ»</t>
  </si>
  <si>
    <t>за счет продажи административного здания и здания стационарного поста ДПС «Рубеж-2»</t>
  </si>
  <si>
    <t>План по НПА о бюджете 
от 10.12.2021
№115-НПА (первоначальный), тыс. руб.</t>
  </si>
  <si>
    <t>Изменения, внесенные НПА 
от 27.12.2022             
№30-НПА
(уточненый),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</si>
</sst>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2">
      <alignment wrapText="1"/>
    </xf>
    <xf numFmtId="49" fontId="4" fillId="0" borderId="2">
      <alignment horizontal="center" vertical="center" shrinkToFit="1"/>
    </xf>
    <xf numFmtId="4" fontId="4" fillId="0" borderId="2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4" applyNumberFormat="1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4" applyNumberFormat="1" applyFont="1" applyFill="1" applyBorder="1" applyAlignment="1">
      <alignment vertical="top"/>
    </xf>
    <xf numFmtId="0" fontId="7" fillId="5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horizontal="justify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4" fontId="7" fillId="0" borderId="1" xfId="0" applyNumberFormat="1" applyFont="1" applyBorder="1" applyAlignment="1">
      <alignment horizontal="justify" vertical="top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wrapText="1"/>
    </xf>
    <xf numFmtId="164" fontId="2" fillId="5" borderId="1" xfId="4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164" fontId="3" fillId="0" borderId="1" xfId="4" applyNumberFormat="1" applyFont="1" applyFill="1" applyBorder="1" applyAlignment="1">
      <alignment vertical="top"/>
    </xf>
    <xf numFmtId="4" fontId="3" fillId="6" borderId="1" xfId="0" applyNumberFormat="1" applyFont="1" applyFill="1" applyBorder="1" applyAlignment="1">
      <alignment horizontal="right" vertical="center" wrapText="1"/>
    </xf>
    <xf numFmtId="164" fontId="3" fillId="6" borderId="1" xfId="4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4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vertical="top" wrapText="1"/>
    </xf>
    <xf numFmtId="164" fontId="3" fillId="6" borderId="1" xfId="4" applyNumberFormat="1" applyFont="1" applyFill="1" applyBorder="1" applyAlignment="1">
      <alignment vertical="top"/>
    </xf>
    <xf numFmtId="0" fontId="7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164" fontId="3" fillId="7" borderId="1" xfId="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5">
    <cellStyle name="xl29" xfId="1" xr:uid="{00000000-0005-0000-0000-000000000000}"/>
    <cellStyle name="xl36" xfId="2" xr:uid="{00000000-0005-0000-0000-000001000000}"/>
    <cellStyle name="xl38" xfId="3" xr:uid="{00000000-0005-0000-0000-000002000000}"/>
    <cellStyle name="Обычный" xfId="0" builtinId="0"/>
    <cellStyle name="Процентный" xfId="4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8"/>
  <sheetViews>
    <sheetView tabSelected="1" view="pageBreakPreview" zoomScaleNormal="100" zoomScaleSheetLayoutView="100" workbookViewId="0">
      <pane ySplit="3" topLeftCell="A4" activePane="bottomLeft" state="frozen"/>
      <selection pane="bottomLeft" activeCell="E4" sqref="E4"/>
    </sheetView>
  </sheetViews>
  <sheetFormatPr defaultRowHeight="15.75" outlineLevelRow="1" x14ac:dyDescent="0.25"/>
  <cols>
    <col min="1" max="1" width="24.7109375" style="7" customWidth="1"/>
    <col min="2" max="2" width="47.28515625" style="7" customWidth="1"/>
    <col min="3" max="3" width="20.140625" style="9" customWidth="1"/>
    <col min="4" max="4" width="20" style="1" hidden="1" customWidth="1"/>
    <col min="5" max="5" width="16.5703125" style="1" customWidth="1"/>
    <col min="6" max="6" width="20" style="1" hidden="1" customWidth="1"/>
    <col min="7" max="7" width="16.5703125" style="1" customWidth="1"/>
    <col min="8" max="8" width="10.85546875" style="7" customWidth="1"/>
    <col min="9" max="9" width="14.7109375" style="1" customWidth="1"/>
    <col min="10" max="10" width="39.85546875" style="7" customWidth="1"/>
    <col min="11" max="16384" width="9.140625" style="1"/>
  </cols>
  <sheetData>
    <row r="1" spans="1:15" ht="33.75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</row>
    <row r="2" spans="1:15" x14ac:dyDescent="0.25">
      <c r="A2" s="9"/>
      <c r="I2" s="2"/>
    </row>
    <row r="3" spans="1:15" ht="101.25" customHeight="1" x14ac:dyDescent="0.25">
      <c r="A3" s="8" t="s">
        <v>41</v>
      </c>
      <c r="B3" s="8" t="s">
        <v>42</v>
      </c>
      <c r="C3" s="19" t="s">
        <v>90</v>
      </c>
      <c r="D3" s="15" t="s">
        <v>45</v>
      </c>
      <c r="E3" s="19" t="s">
        <v>91</v>
      </c>
      <c r="F3" s="8" t="s">
        <v>46</v>
      </c>
      <c r="G3" s="8" t="s">
        <v>47</v>
      </c>
      <c r="H3" s="8" t="s">
        <v>43</v>
      </c>
      <c r="I3" s="8" t="s">
        <v>48</v>
      </c>
      <c r="J3" s="8" t="s">
        <v>44</v>
      </c>
    </row>
    <row r="4" spans="1:15" x14ac:dyDescent="0.25">
      <c r="A4" s="3">
        <v>1</v>
      </c>
      <c r="B4" s="3">
        <v>2</v>
      </c>
      <c r="C4" s="3">
        <v>3</v>
      </c>
      <c r="D4" s="3">
        <v>3</v>
      </c>
      <c r="E4" s="3">
        <v>4</v>
      </c>
      <c r="F4" s="3">
        <v>4</v>
      </c>
      <c r="G4" s="3">
        <v>5</v>
      </c>
      <c r="H4" s="3">
        <v>6</v>
      </c>
      <c r="I4" s="3">
        <v>7</v>
      </c>
      <c r="J4" s="3">
        <v>8</v>
      </c>
    </row>
    <row r="5" spans="1:15" s="4" customFormat="1" ht="31.5" x14ac:dyDescent="0.25">
      <c r="A5" s="16" t="s">
        <v>49</v>
      </c>
      <c r="B5" s="17" t="s">
        <v>23</v>
      </c>
      <c r="C5" s="29">
        <f>C6+C18</f>
        <v>467842</v>
      </c>
      <c r="D5" s="30"/>
      <c r="E5" s="30">
        <f>E6+E18</f>
        <v>547527</v>
      </c>
      <c r="F5" s="30"/>
      <c r="G5" s="30">
        <f>G6+G18</f>
        <v>592900.14</v>
      </c>
      <c r="H5" s="31">
        <f>G5/C5</f>
        <v>1.2673084930382479</v>
      </c>
      <c r="I5" s="31">
        <f>G5/E5</f>
        <v>1.0828692283668202</v>
      </c>
      <c r="J5" s="37"/>
    </row>
    <row r="6" spans="1:15" x14ac:dyDescent="0.25">
      <c r="A6" s="27"/>
      <c r="B6" s="28" t="s">
        <v>50</v>
      </c>
      <c r="C6" s="55">
        <f>C7+C9+C11+C16</f>
        <v>374441</v>
      </c>
      <c r="D6" s="56"/>
      <c r="E6" s="56">
        <f>E7+E9+E11+E16</f>
        <v>451591</v>
      </c>
      <c r="F6" s="56"/>
      <c r="G6" s="56">
        <f>G7+G9+G11+G16</f>
        <v>482369.75</v>
      </c>
      <c r="H6" s="57">
        <f>G6/C6</f>
        <v>1.2882396692669873</v>
      </c>
      <c r="I6" s="57">
        <f>G6/E6</f>
        <v>1.0681562520067938</v>
      </c>
      <c r="J6" s="33"/>
    </row>
    <row r="7" spans="1:15" x14ac:dyDescent="0.25">
      <c r="A7" s="18" t="s">
        <v>0</v>
      </c>
      <c r="B7" s="22" t="s">
        <v>1</v>
      </c>
      <c r="C7" s="48">
        <f t="shared" ref="C7:G7" si="0">C8</f>
        <v>319455</v>
      </c>
      <c r="D7" s="49"/>
      <c r="E7" s="49">
        <f t="shared" si="0"/>
        <v>374455</v>
      </c>
      <c r="F7" s="49"/>
      <c r="G7" s="49">
        <f t="shared" si="0"/>
        <v>394485.58</v>
      </c>
      <c r="H7" s="50">
        <f>G7/C7</f>
        <v>1.2348705764505172</v>
      </c>
      <c r="I7" s="50">
        <f t="shared" ref="I7:I43" si="1">G7/E7</f>
        <v>1.0534926226115289</v>
      </c>
      <c r="J7" s="58"/>
      <c r="L7" s="6"/>
      <c r="M7" s="6"/>
    </row>
    <row r="8" spans="1:15" ht="105" x14ac:dyDescent="0.25">
      <c r="A8" s="19" t="s">
        <v>2</v>
      </c>
      <c r="B8" s="20" t="s">
        <v>3</v>
      </c>
      <c r="C8" s="10">
        <v>319455</v>
      </c>
      <c r="D8" s="5"/>
      <c r="E8" s="5">
        <v>374455</v>
      </c>
      <c r="F8" s="5"/>
      <c r="G8" s="5">
        <v>394485.58</v>
      </c>
      <c r="H8" s="11">
        <f t="shared" ref="H8:H43" si="2">G8/C8</f>
        <v>1.2348705764505172</v>
      </c>
      <c r="I8" s="11">
        <f t="shared" si="1"/>
        <v>1.0534926226115289</v>
      </c>
      <c r="J8" s="58" t="s">
        <v>86</v>
      </c>
      <c r="M8" s="6"/>
      <c r="N8" s="6"/>
      <c r="O8" s="6"/>
    </row>
    <row r="9" spans="1:15" ht="63" x14ac:dyDescent="0.25">
      <c r="A9" s="18" t="s">
        <v>4</v>
      </c>
      <c r="B9" s="21" t="s">
        <v>5</v>
      </c>
      <c r="C9" s="48">
        <f t="shared" ref="C9:G9" si="3">C10</f>
        <v>3722</v>
      </c>
      <c r="D9" s="49"/>
      <c r="E9" s="49">
        <f t="shared" si="3"/>
        <v>4622</v>
      </c>
      <c r="F9" s="49"/>
      <c r="G9" s="49">
        <f t="shared" si="3"/>
        <v>4580.3</v>
      </c>
      <c r="H9" s="50">
        <f t="shared" si="2"/>
        <v>1.2306018269747447</v>
      </c>
      <c r="I9" s="50">
        <f t="shared" si="1"/>
        <v>0.99097793163132852</v>
      </c>
      <c r="J9" s="39"/>
    </row>
    <row r="10" spans="1:15" x14ac:dyDescent="0.25">
      <c r="A10" s="19" t="s">
        <v>6</v>
      </c>
      <c r="B10" s="20" t="s">
        <v>51</v>
      </c>
      <c r="C10" s="10">
        <v>3722</v>
      </c>
      <c r="D10" s="5"/>
      <c r="E10" s="5">
        <v>4622</v>
      </c>
      <c r="F10" s="5"/>
      <c r="G10" s="5">
        <v>4580.3</v>
      </c>
      <c r="H10" s="11">
        <f t="shared" si="2"/>
        <v>1.2306018269747447</v>
      </c>
      <c r="I10" s="11">
        <f t="shared" si="1"/>
        <v>0.99097793163132852</v>
      </c>
      <c r="J10" s="39"/>
    </row>
    <row r="11" spans="1:15" x14ac:dyDescent="0.25">
      <c r="A11" s="18" t="s">
        <v>7</v>
      </c>
      <c r="B11" s="22" t="s">
        <v>8</v>
      </c>
      <c r="C11" s="48">
        <f t="shared" ref="C11" si="4">C12+C13+C14+C15</f>
        <v>46764</v>
      </c>
      <c r="D11" s="49"/>
      <c r="E11" s="49">
        <f t="shared" ref="E11" si="5">E12+E13+E14+E15</f>
        <v>66814</v>
      </c>
      <c r="F11" s="49"/>
      <c r="G11" s="49">
        <f t="shared" ref="G11" si="6">G12+G13+G14+G15</f>
        <v>77635.819999999992</v>
      </c>
      <c r="H11" s="50">
        <f t="shared" si="2"/>
        <v>1.6601620904969634</v>
      </c>
      <c r="I11" s="50">
        <f t="shared" si="1"/>
        <v>1.1619693477414912</v>
      </c>
      <c r="J11" s="13"/>
    </row>
    <row r="12" spans="1:15" ht="30" x14ac:dyDescent="0.25">
      <c r="A12" s="19" t="s">
        <v>9</v>
      </c>
      <c r="B12" s="23" t="s">
        <v>52</v>
      </c>
      <c r="C12" s="10">
        <v>36464</v>
      </c>
      <c r="D12" s="5"/>
      <c r="E12" s="5">
        <v>57114</v>
      </c>
      <c r="F12" s="5"/>
      <c r="G12" s="5">
        <v>64486.19</v>
      </c>
      <c r="H12" s="11">
        <f t="shared" si="2"/>
        <v>1.7684891948222905</v>
      </c>
      <c r="I12" s="11">
        <f t="shared" si="1"/>
        <v>1.1290785096473719</v>
      </c>
      <c r="J12" s="13" t="s">
        <v>85</v>
      </c>
    </row>
    <row r="13" spans="1:15" ht="60" x14ac:dyDescent="0.25">
      <c r="A13" s="19" t="s">
        <v>53</v>
      </c>
      <c r="B13" s="23" t="s">
        <v>54</v>
      </c>
      <c r="C13" s="42">
        <v>0</v>
      </c>
      <c r="D13" s="42"/>
      <c r="E13" s="42">
        <v>0</v>
      </c>
      <c r="F13" s="42"/>
      <c r="G13" s="42">
        <v>137.29</v>
      </c>
      <c r="H13" s="43"/>
      <c r="I13" s="43"/>
      <c r="J13" s="13" t="s">
        <v>79</v>
      </c>
    </row>
    <row r="14" spans="1:15" ht="30" x14ac:dyDescent="0.25">
      <c r="A14" s="19" t="s">
        <v>32</v>
      </c>
      <c r="B14" s="23" t="s">
        <v>33</v>
      </c>
      <c r="C14" s="42">
        <v>500</v>
      </c>
      <c r="D14" s="42"/>
      <c r="E14" s="42">
        <v>900</v>
      </c>
      <c r="F14" s="42"/>
      <c r="G14" s="42">
        <v>1115.47</v>
      </c>
      <c r="H14" s="43">
        <f t="shared" si="2"/>
        <v>2.2309399999999999</v>
      </c>
      <c r="I14" s="43">
        <f t="shared" si="1"/>
        <v>1.2394111111111112</v>
      </c>
      <c r="J14" s="41" t="s">
        <v>84</v>
      </c>
    </row>
    <row r="15" spans="1:15" ht="30" x14ac:dyDescent="0.25">
      <c r="A15" s="19" t="s">
        <v>55</v>
      </c>
      <c r="B15" s="47" t="s">
        <v>56</v>
      </c>
      <c r="C15" s="42">
        <v>9800</v>
      </c>
      <c r="D15" s="42"/>
      <c r="E15" s="42">
        <v>8800</v>
      </c>
      <c r="F15" s="42"/>
      <c r="G15" s="42">
        <v>11896.87</v>
      </c>
      <c r="H15" s="43">
        <f t="shared" si="2"/>
        <v>1.2139663265306124</v>
      </c>
      <c r="I15" s="43">
        <f t="shared" si="1"/>
        <v>1.3519170454545455</v>
      </c>
      <c r="J15" s="13" t="s">
        <v>83</v>
      </c>
    </row>
    <row r="16" spans="1:15" x14ac:dyDescent="0.25">
      <c r="A16" s="18" t="s">
        <v>10</v>
      </c>
      <c r="B16" s="18" t="s">
        <v>22</v>
      </c>
      <c r="C16" s="48">
        <f t="shared" ref="C16:G16" si="7">C17</f>
        <v>4500</v>
      </c>
      <c r="D16" s="49"/>
      <c r="E16" s="49">
        <f t="shared" si="7"/>
        <v>5700</v>
      </c>
      <c r="F16" s="49"/>
      <c r="G16" s="49">
        <f t="shared" si="7"/>
        <v>5668.05</v>
      </c>
      <c r="H16" s="50">
        <f t="shared" si="2"/>
        <v>1.2595666666666667</v>
      </c>
      <c r="I16" s="50">
        <f t="shared" si="1"/>
        <v>0.99439473684210533</v>
      </c>
      <c r="J16" s="38"/>
    </row>
    <row r="17" spans="1:10" ht="47.25" x14ac:dyDescent="0.25">
      <c r="A17" s="19"/>
      <c r="B17" s="20" t="s">
        <v>57</v>
      </c>
      <c r="C17" s="42">
        <v>4500</v>
      </c>
      <c r="D17" s="42"/>
      <c r="E17" s="42">
        <v>5700</v>
      </c>
      <c r="F17" s="42"/>
      <c r="G17" s="42">
        <v>5668.05</v>
      </c>
      <c r="H17" s="43">
        <f t="shared" si="2"/>
        <v>1.2595666666666667</v>
      </c>
      <c r="I17" s="43">
        <f t="shared" si="1"/>
        <v>0.99439473684210533</v>
      </c>
      <c r="J17" s="14"/>
    </row>
    <row r="18" spans="1:10" x14ac:dyDescent="0.25">
      <c r="A18" s="27"/>
      <c r="B18" s="28" t="s">
        <v>58</v>
      </c>
      <c r="C18" s="51">
        <f t="shared" ref="C18" si="8">C19+C22+C24+C26+C29+C31</f>
        <v>93401</v>
      </c>
      <c r="D18" s="51"/>
      <c r="E18" s="51">
        <f t="shared" ref="E18" si="9">E19+E22+E24+E26+E29+E31</f>
        <v>95936</v>
      </c>
      <c r="F18" s="51"/>
      <c r="G18" s="51">
        <f t="shared" ref="G18" si="10">G19+G22+G24+G26+G29+G31</f>
        <v>110530.39</v>
      </c>
      <c r="H18" s="52">
        <f t="shared" si="2"/>
        <v>1.1833962163146006</v>
      </c>
      <c r="I18" s="52">
        <f t="shared" si="1"/>
        <v>1.1521263133755837</v>
      </c>
      <c r="J18" s="33"/>
    </row>
    <row r="19" spans="1:10" ht="31.5" x14ac:dyDescent="0.25">
      <c r="A19" s="18" t="s">
        <v>11</v>
      </c>
      <c r="B19" s="21" t="s">
        <v>59</v>
      </c>
      <c r="C19" s="53">
        <f t="shared" ref="C19" si="11">C20+C21</f>
        <v>74131</v>
      </c>
      <c r="D19" s="53"/>
      <c r="E19" s="53">
        <f t="shared" ref="E19" si="12">E20+E21</f>
        <v>66231</v>
      </c>
      <c r="F19" s="53"/>
      <c r="G19" s="53">
        <f t="shared" ref="G19" si="13">G20+G21</f>
        <v>72174.87</v>
      </c>
      <c r="H19" s="54">
        <f t="shared" si="2"/>
        <v>0.97361252377547847</v>
      </c>
      <c r="I19" s="54">
        <f t="shared" si="1"/>
        <v>1.0897445305068623</v>
      </c>
      <c r="J19" s="14"/>
    </row>
    <row r="20" spans="1:10" ht="30" x14ac:dyDescent="0.25">
      <c r="A20" s="24" t="s">
        <v>12</v>
      </c>
      <c r="B20" s="47" t="s">
        <v>60</v>
      </c>
      <c r="C20" s="42">
        <v>71731</v>
      </c>
      <c r="D20" s="42"/>
      <c r="E20" s="42">
        <v>61731</v>
      </c>
      <c r="F20" s="42"/>
      <c r="G20" s="42">
        <v>67661.08</v>
      </c>
      <c r="H20" s="43">
        <f t="shared" si="2"/>
        <v>0.94326135143801149</v>
      </c>
      <c r="I20" s="43">
        <f t="shared" si="1"/>
        <v>1.096063242131182</v>
      </c>
      <c r="J20" s="14" t="s">
        <v>88</v>
      </c>
    </row>
    <row r="21" spans="1:10" x14ac:dyDescent="0.25">
      <c r="A21" s="24" t="s">
        <v>31</v>
      </c>
      <c r="B21" s="20" t="s">
        <v>61</v>
      </c>
      <c r="C21" s="42">
        <v>2400</v>
      </c>
      <c r="D21" s="42"/>
      <c r="E21" s="42">
        <v>4500</v>
      </c>
      <c r="F21" s="42"/>
      <c r="G21" s="42">
        <v>4513.79</v>
      </c>
      <c r="H21" s="43">
        <f t="shared" si="2"/>
        <v>1.8807458333333333</v>
      </c>
      <c r="I21" s="43">
        <f t="shared" si="1"/>
        <v>1.0030644444444445</v>
      </c>
      <c r="J21" s="40"/>
    </row>
    <row r="22" spans="1:10" ht="31.5" x14ac:dyDescent="0.25">
      <c r="A22" s="25" t="s">
        <v>13</v>
      </c>
      <c r="B22" s="21" t="s">
        <v>62</v>
      </c>
      <c r="C22" s="53">
        <f t="shared" ref="C22:G22" si="14">C23</f>
        <v>1420</v>
      </c>
      <c r="D22" s="53"/>
      <c r="E22" s="53">
        <f t="shared" si="14"/>
        <v>1420</v>
      </c>
      <c r="F22" s="53"/>
      <c r="G22" s="53">
        <f t="shared" si="14"/>
        <v>1260.67</v>
      </c>
      <c r="H22" s="54">
        <f t="shared" si="2"/>
        <v>0.88779577464788739</v>
      </c>
      <c r="I22" s="54">
        <f t="shared" si="1"/>
        <v>0.88779577464788739</v>
      </c>
      <c r="J22" s="40"/>
    </row>
    <row r="23" spans="1:10" ht="34.5" customHeight="1" x14ac:dyDescent="0.25">
      <c r="A23" s="24" t="s">
        <v>63</v>
      </c>
      <c r="B23" s="46" t="s">
        <v>14</v>
      </c>
      <c r="C23" s="42">
        <v>1420</v>
      </c>
      <c r="D23" s="42"/>
      <c r="E23" s="42">
        <v>1420</v>
      </c>
      <c r="F23" s="42"/>
      <c r="G23" s="42">
        <v>1260.67</v>
      </c>
      <c r="H23" s="43">
        <f t="shared" si="2"/>
        <v>0.88779577464788739</v>
      </c>
      <c r="I23" s="43">
        <f t="shared" si="1"/>
        <v>0.88779577464788739</v>
      </c>
      <c r="J23" s="38" t="s">
        <v>75</v>
      </c>
    </row>
    <row r="24" spans="1:10" ht="47.25" x14ac:dyDescent="0.25">
      <c r="A24" s="25" t="s">
        <v>15</v>
      </c>
      <c r="B24" s="21" t="s">
        <v>64</v>
      </c>
      <c r="C24" s="53">
        <f t="shared" ref="C24:G24" si="15">C25</f>
        <v>12800</v>
      </c>
      <c r="D24" s="53"/>
      <c r="E24" s="53">
        <f t="shared" si="15"/>
        <v>12300</v>
      </c>
      <c r="F24" s="53"/>
      <c r="G24" s="53">
        <f t="shared" si="15"/>
        <v>12431.6</v>
      </c>
      <c r="H24" s="54">
        <f t="shared" si="2"/>
        <v>0.97121875000000002</v>
      </c>
      <c r="I24" s="54">
        <f t="shared" si="1"/>
        <v>1.01069918699187</v>
      </c>
      <c r="J24" s="40"/>
    </row>
    <row r="25" spans="1:10" outlineLevel="1" x14ac:dyDescent="0.25">
      <c r="A25" s="24" t="s">
        <v>16</v>
      </c>
      <c r="B25" s="47" t="s">
        <v>65</v>
      </c>
      <c r="C25" s="42">
        <v>12800</v>
      </c>
      <c r="D25" s="42"/>
      <c r="E25" s="42">
        <v>12300</v>
      </c>
      <c r="F25" s="42"/>
      <c r="G25" s="42">
        <v>12431.6</v>
      </c>
      <c r="H25" s="43">
        <f t="shared" si="2"/>
        <v>0.97121875000000002</v>
      </c>
      <c r="I25" s="43">
        <f t="shared" si="1"/>
        <v>1.01069918699187</v>
      </c>
      <c r="J25" s="13"/>
    </row>
    <row r="26" spans="1:10" ht="33.75" customHeight="1" outlineLevel="1" x14ac:dyDescent="0.25">
      <c r="A26" s="25" t="s">
        <v>17</v>
      </c>
      <c r="B26" s="59" t="s">
        <v>18</v>
      </c>
      <c r="C26" s="53">
        <f t="shared" ref="C26" si="16">C27+C28</f>
        <v>2050</v>
      </c>
      <c r="D26" s="53"/>
      <c r="E26" s="53">
        <f t="shared" ref="E26" si="17">E27+E28</f>
        <v>11435</v>
      </c>
      <c r="F26" s="53"/>
      <c r="G26" s="53">
        <f t="shared" ref="G26" si="18">G27+G28</f>
        <v>20362.86</v>
      </c>
      <c r="H26" s="54">
        <f t="shared" si="2"/>
        <v>9.9331024390243901</v>
      </c>
      <c r="I26" s="54">
        <f t="shared" si="1"/>
        <v>1.7807485789243551</v>
      </c>
      <c r="J26" s="40"/>
    </row>
    <row r="27" spans="1:10" ht="45" outlineLevel="1" x14ac:dyDescent="0.25">
      <c r="A27" s="24" t="s">
        <v>19</v>
      </c>
      <c r="B27" s="20" t="s">
        <v>66</v>
      </c>
      <c r="C27" s="42">
        <v>0</v>
      </c>
      <c r="D27" s="42"/>
      <c r="E27" s="42">
        <v>1385</v>
      </c>
      <c r="F27" s="42"/>
      <c r="G27" s="42">
        <v>6806.15</v>
      </c>
      <c r="H27" s="43"/>
      <c r="I27" s="43">
        <f t="shared" si="1"/>
        <v>4.914187725631769</v>
      </c>
      <c r="J27" s="40" t="s">
        <v>89</v>
      </c>
    </row>
    <row r="28" spans="1:10" ht="60" outlineLevel="1" x14ac:dyDescent="0.25">
      <c r="A28" s="24" t="s">
        <v>24</v>
      </c>
      <c r="B28" s="23" t="s">
        <v>67</v>
      </c>
      <c r="C28" s="42">
        <v>2050</v>
      </c>
      <c r="D28" s="42"/>
      <c r="E28" s="42">
        <v>10050</v>
      </c>
      <c r="F28" s="42"/>
      <c r="G28" s="42">
        <v>13556.71</v>
      </c>
      <c r="H28" s="43">
        <f t="shared" si="2"/>
        <v>6.6130292682926823</v>
      </c>
      <c r="I28" s="43">
        <f t="shared" si="1"/>
        <v>1.3489263681592039</v>
      </c>
      <c r="J28" s="40" t="s">
        <v>76</v>
      </c>
    </row>
    <row r="29" spans="1:10" ht="31.5" outlineLevel="1" x14ac:dyDescent="0.25">
      <c r="A29" s="25" t="s">
        <v>20</v>
      </c>
      <c r="B29" s="21" t="s">
        <v>21</v>
      </c>
      <c r="C29" s="53">
        <f t="shared" ref="C29:G29" si="19">C30</f>
        <v>3000</v>
      </c>
      <c r="D29" s="53"/>
      <c r="E29" s="53">
        <f t="shared" si="19"/>
        <v>4550</v>
      </c>
      <c r="F29" s="53"/>
      <c r="G29" s="53">
        <f t="shared" si="19"/>
        <v>4291.59</v>
      </c>
      <c r="H29" s="54">
        <f t="shared" si="2"/>
        <v>1.4305300000000001</v>
      </c>
      <c r="I29" s="54">
        <f t="shared" si="1"/>
        <v>0.94320659340659341</v>
      </c>
      <c r="J29" s="40"/>
    </row>
    <row r="30" spans="1:10" ht="51" customHeight="1" outlineLevel="1" x14ac:dyDescent="0.25">
      <c r="A30" s="24" t="s">
        <v>68</v>
      </c>
      <c r="B30" s="23" t="s">
        <v>69</v>
      </c>
      <c r="C30" s="42">
        <v>3000</v>
      </c>
      <c r="D30" s="42"/>
      <c r="E30" s="42">
        <v>4550</v>
      </c>
      <c r="F30" s="42"/>
      <c r="G30" s="42">
        <v>4291.59</v>
      </c>
      <c r="H30" s="43">
        <f t="shared" si="2"/>
        <v>1.4305300000000001</v>
      </c>
      <c r="I30" s="43">
        <f t="shared" si="1"/>
        <v>0.94320659340659341</v>
      </c>
      <c r="J30" s="38"/>
    </row>
    <row r="31" spans="1:10" ht="64.5" customHeight="1" x14ac:dyDescent="0.25">
      <c r="A31" s="25"/>
      <c r="B31" s="22" t="s">
        <v>30</v>
      </c>
      <c r="C31" s="53">
        <v>0</v>
      </c>
      <c r="D31" s="53"/>
      <c r="E31" s="53">
        <v>0</v>
      </c>
      <c r="F31" s="53"/>
      <c r="G31" s="53">
        <v>8.8000000000000007</v>
      </c>
      <c r="H31" s="54"/>
      <c r="I31" s="54"/>
      <c r="J31" s="13" t="s">
        <v>80</v>
      </c>
    </row>
    <row r="32" spans="1:10" hidden="1" x14ac:dyDescent="0.25">
      <c r="A32" s="19"/>
      <c r="B32" s="20"/>
      <c r="C32" s="42"/>
      <c r="D32" s="42"/>
      <c r="E32" s="42"/>
      <c r="F32" s="42"/>
      <c r="G32" s="42"/>
      <c r="H32" s="43" t="e">
        <f t="shared" si="2"/>
        <v>#DIV/0!</v>
      </c>
      <c r="I32" s="43" t="e">
        <f t="shared" si="1"/>
        <v>#DIV/0!</v>
      </c>
      <c r="J32" s="14"/>
    </row>
    <row r="33" spans="1:11" hidden="1" x14ac:dyDescent="0.25">
      <c r="A33" s="19"/>
      <c r="B33" s="20"/>
      <c r="C33" s="42"/>
      <c r="D33" s="42"/>
      <c r="E33" s="42"/>
      <c r="F33" s="42"/>
      <c r="G33" s="42"/>
      <c r="H33" s="43" t="e">
        <f t="shared" si="2"/>
        <v>#DIV/0!</v>
      </c>
      <c r="I33" s="43" t="e">
        <f t="shared" si="1"/>
        <v>#DIV/0!</v>
      </c>
      <c r="J33" s="14"/>
    </row>
    <row r="34" spans="1:11" x14ac:dyDescent="0.25">
      <c r="A34" s="34" t="s">
        <v>25</v>
      </c>
      <c r="B34" s="35" t="s">
        <v>26</v>
      </c>
      <c r="C34" s="60">
        <f>C35+C40+C42+C41</f>
        <v>440361.39999999997</v>
      </c>
      <c r="D34" s="60"/>
      <c r="E34" s="60">
        <f>E35+E40+E42+E41</f>
        <v>546896.74</v>
      </c>
      <c r="F34" s="60"/>
      <c r="G34" s="60">
        <f>G35+G40+G42+G41</f>
        <v>513843.76</v>
      </c>
      <c r="H34" s="61">
        <f t="shared" si="2"/>
        <v>1.1668683040793313</v>
      </c>
      <c r="I34" s="61">
        <f t="shared" si="1"/>
        <v>0.93956266771676133</v>
      </c>
      <c r="J34" s="36"/>
    </row>
    <row r="35" spans="1:11" ht="47.25" x14ac:dyDescent="0.25">
      <c r="A35" s="18" t="s">
        <v>27</v>
      </c>
      <c r="B35" s="21" t="s">
        <v>70</v>
      </c>
      <c r="C35" s="53">
        <f>C36+C37+C38+C39</f>
        <v>440361.39999999997</v>
      </c>
      <c r="D35" s="53"/>
      <c r="E35" s="53">
        <f>E36+E37+E38+E39</f>
        <v>565754.96</v>
      </c>
      <c r="F35" s="53"/>
      <c r="G35" s="53">
        <f>G36+G37+G38+G39</f>
        <v>532701.98</v>
      </c>
      <c r="H35" s="54">
        <f t="shared" si="2"/>
        <v>1.2096927205699683</v>
      </c>
      <c r="I35" s="54">
        <f t="shared" si="1"/>
        <v>0.94157721569069408</v>
      </c>
      <c r="J35" s="14"/>
    </row>
    <row r="36" spans="1:11" ht="30" customHeight="1" x14ac:dyDescent="0.25">
      <c r="A36" s="19" t="s">
        <v>37</v>
      </c>
      <c r="B36" s="23" t="s">
        <v>71</v>
      </c>
      <c r="C36" s="42">
        <v>0</v>
      </c>
      <c r="D36" s="42"/>
      <c r="E36" s="42">
        <v>7052.22</v>
      </c>
      <c r="F36" s="42"/>
      <c r="G36" s="42">
        <v>7052.22</v>
      </c>
      <c r="H36" s="43"/>
      <c r="I36" s="43">
        <f t="shared" si="1"/>
        <v>1</v>
      </c>
      <c r="J36" s="13"/>
    </row>
    <row r="37" spans="1:11" ht="105" x14ac:dyDescent="0.25">
      <c r="A37" s="19" t="s">
        <v>38</v>
      </c>
      <c r="B37" s="23" t="s">
        <v>72</v>
      </c>
      <c r="C37" s="42">
        <v>23047.3</v>
      </c>
      <c r="D37" s="42"/>
      <c r="E37" s="42">
        <v>137608.28</v>
      </c>
      <c r="F37" s="42"/>
      <c r="G37" s="42">
        <v>110382.5</v>
      </c>
      <c r="H37" s="43">
        <f t="shared" si="2"/>
        <v>4.7893896465095693</v>
      </c>
      <c r="I37" s="43">
        <f t="shared" si="1"/>
        <v>0.80215013224494924</v>
      </c>
      <c r="J37" s="14" t="s">
        <v>87</v>
      </c>
    </row>
    <row r="38" spans="1:11" ht="33" customHeight="1" x14ac:dyDescent="0.25">
      <c r="A38" s="19" t="s">
        <v>39</v>
      </c>
      <c r="B38" s="23" t="s">
        <v>73</v>
      </c>
      <c r="C38" s="42">
        <v>395219</v>
      </c>
      <c r="D38" s="42"/>
      <c r="E38" s="42">
        <v>399226.16</v>
      </c>
      <c r="F38" s="42"/>
      <c r="G38" s="42">
        <v>394388.19</v>
      </c>
      <c r="H38" s="43">
        <f t="shared" si="2"/>
        <v>0.99789784904065848</v>
      </c>
      <c r="I38" s="43">
        <f t="shared" si="1"/>
        <v>0.98788163080295144</v>
      </c>
      <c r="J38" s="14"/>
    </row>
    <row r="39" spans="1:11" ht="60" x14ac:dyDescent="0.25">
      <c r="A39" s="19" t="s">
        <v>40</v>
      </c>
      <c r="B39" s="23" t="s">
        <v>28</v>
      </c>
      <c r="C39" s="42">
        <v>22095.1</v>
      </c>
      <c r="D39" s="42"/>
      <c r="E39" s="42">
        <v>21868.3</v>
      </c>
      <c r="F39" s="42"/>
      <c r="G39" s="42">
        <v>20879.07</v>
      </c>
      <c r="H39" s="43">
        <f t="shared" si="2"/>
        <v>0.94496381550660558</v>
      </c>
      <c r="I39" s="43">
        <f t="shared" si="1"/>
        <v>0.95476420206417512</v>
      </c>
      <c r="J39" s="13" t="s">
        <v>81</v>
      </c>
    </row>
    <row r="40" spans="1:11" hidden="1" x14ac:dyDescent="0.25">
      <c r="A40" s="18" t="s">
        <v>36</v>
      </c>
      <c r="B40" s="26" t="s">
        <v>34</v>
      </c>
      <c r="C40" s="42"/>
      <c r="D40" s="42"/>
      <c r="E40" s="42"/>
      <c r="F40" s="42"/>
      <c r="G40" s="42"/>
      <c r="H40" s="43" t="e">
        <f t="shared" si="2"/>
        <v>#DIV/0!</v>
      </c>
      <c r="I40" s="43" t="e">
        <f t="shared" si="1"/>
        <v>#DIV/0!</v>
      </c>
      <c r="J40" s="13"/>
    </row>
    <row r="41" spans="1:11" ht="39" hidden="1" x14ac:dyDescent="0.25">
      <c r="A41" s="18" t="s">
        <v>78</v>
      </c>
      <c r="B41" s="26" t="s">
        <v>77</v>
      </c>
      <c r="C41" s="42"/>
      <c r="D41" s="42"/>
      <c r="E41" s="42"/>
      <c r="F41" s="42"/>
      <c r="G41" s="42"/>
      <c r="H41" s="43"/>
      <c r="I41" s="43"/>
      <c r="J41" s="13"/>
    </row>
    <row r="42" spans="1:11" ht="39" x14ac:dyDescent="0.25">
      <c r="A42" s="18" t="s">
        <v>35</v>
      </c>
      <c r="B42" s="26" t="s">
        <v>74</v>
      </c>
      <c r="C42" s="42"/>
      <c r="D42" s="42"/>
      <c r="E42" s="42">
        <v>-18858.22</v>
      </c>
      <c r="F42" s="42"/>
      <c r="G42" s="42">
        <v>-18858.22</v>
      </c>
      <c r="H42" s="43"/>
      <c r="I42" s="43"/>
      <c r="J42" s="13"/>
      <c r="K42" s="12"/>
    </row>
    <row r="43" spans="1:11" x14ac:dyDescent="0.25">
      <c r="A43" s="63" t="s">
        <v>29</v>
      </c>
      <c r="B43" s="64"/>
      <c r="C43" s="44">
        <f>C5+C34</f>
        <v>908203.39999999991</v>
      </c>
      <c r="D43" s="44"/>
      <c r="E43" s="44">
        <f>E5+E34</f>
        <v>1094423.74</v>
      </c>
      <c r="F43" s="44"/>
      <c r="G43" s="44">
        <f>G5+G34</f>
        <v>1106743.8999999999</v>
      </c>
      <c r="H43" s="45">
        <f t="shared" si="2"/>
        <v>1.2186079682150497</v>
      </c>
      <c r="I43" s="45">
        <f t="shared" si="1"/>
        <v>1.0112572119460785</v>
      </c>
      <c r="J43" s="32"/>
    </row>
    <row r="50" spans="8:10" x14ac:dyDescent="0.25">
      <c r="H50" s="1"/>
      <c r="J50" s="1"/>
    </row>
    <row r="51" spans="8:10" x14ac:dyDescent="0.25">
      <c r="H51" s="1"/>
      <c r="J51" s="1"/>
    </row>
    <row r="52" spans="8:10" x14ac:dyDescent="0.25">
      <c r="H52" s="1"/>
      <c r="J52" s="1"/>
    </row>
    <row r="53" spans="8:10" x14ac:dyDescent="0.25">
      <c r="H53" s="1"/>
      <c r="J53" s="1"/>
    </row>
    <row r="54" spans="8:10" x14ac:dyDescent="0.25">
      <c r="H54" s="1"/>
      <c r="J54" s="1"/>
    </row>
    <row r="55" spans="8:10" x14ac:dyDescent="0.25">
      <c r="H55" s="1"/>
      <c r="J55" s="1"/>
    </row>
    <row r="56" spans="8:10" x14ac:dyDescent="0.25">
      <c r="H56" s="1"/>
      <c r="J56" s="1"/>
    </row>
    <row r="57" spans="8:10" x14ac:dyDescent="0.25">
      <c r="H57" s="1"/>
      <c r="J57" s="1"/>
    </row>
    <row r="58" spans="8:10" x14ac:dyDescent="0.25">
      <c r="H58" s="1"/>
      <c r="J58" s="1"/>
    </row>
    <row r="59" spans="8:10" x14ac:dyDescent="0.25">
      <c r="H59" s="1"/>
      <c r="J59" s="1"/>
    </row>
    <row r="60" spans="8:10" x14ac:dyDescent="0.25">
      <c r="H60" s="1"/>
      <c r="J60" s="1"/>
    </row>
    <row r="61" spans="8:10" x14ac:dyDescent="0.25">
      <c r="H61" s="1"/>
      <c r="J61" s="1"/>
    </row>
    <row r="62" spans="8:10" x14ac:dyDescent="0.25">
      <c r="H62" s="1"/>
      <c r="J62" s="1"/>
    </row>
    <row r="63" spans="8:10" x14ac:dyDescent="0.25">
      <c r="H63" s="1"/>
      <c r="J63" s="1"/>
    </row>
    <row r="64" spans="8:10" x14ac:dyDescent="0.25">
      <c r="H64" s="1"/>
      <c r="J64" s="1"/>
    </row>
    <row r="65" spans="8:10" x14ac:dyDescent="0.25">
      <c r="H65" s="1"/>
      <c r="J65" s="1"/>
    </row>
    <row r="66" spans="8:10" x14ac:dyDescent="0.25">
      <c r="H66" s="1"/>
      <c r="J66" s="1"/>
    </row>
    <row r="67" spans="8:10" x14ac:dyDescent="0.25">
      <c r="H67" s="1"/>
      <c r="J67" s="1"/>
    </row>
    <row r="68" spans="8:10" x14ac:dyDescent="0.25">
      <c r="H68" s="1"/>
      <c r="J68" s="1"/>
    </row>
    <row r="69" spans="8:10" x14ac:dyDescent="0.25">
      <c r="H69" s="1"/>
      <c r="J69" s="1"/>
    </row>
    <row r="70" spans="8:10" x14ac:dyDescent="0.25">
      <c r="H70" s="1"/>
      <c r="J70" s="1"/>
    </row>
    <row r="71" spans="8:10" x14ac:dyDescent="0.25">
      <c r="H71" s="1"/>
      <c r="J71" s="1"/>
    </row>
    <row r="72" spans="8:10" x14ac:dyDescent="0.25">
      <c r="H72" s="1"/>
      <c r="J72" s="1"/>
    </row>
    <row r="73" spans="8:10" x14ac:dyDescent="0.25">
      <c r="H73" s="1"/>
      <c r="J73" s="1"/>
    </row>
    <row r="74" spans="8:10" x14ac:dyDescent="0.25">
      <c r="H74" s="1"/>
      <c r="J74" s="1"/>
    </row>
    <row r="75" spans="8:10" x14ac:dyDescent="0.25">
      <c r="H75" s="1"/>
      <c r="J75" s="1"/>
    </row>
    <row r="76" spans="8:10" x14ac:dyDescent="0.25">
      <c r="H76" s="1"/>
      <c r="J76" s="1"/>
    </row>
    <row r="77" spans="8:10" x14ac:dyDescent="0.25">
      <c r="H77" s="1"/>
      <c r="J77" s="1"/>
    </row>
    <row r="78" spans="8:10" x14ac:dyDescent="0.25">
      <c r="H78" s="1"/>
      <c r="J78" s="1"/>
    </row>
    <row r="79" spans="8:10" x14ac:dyDescent="0.25">
      <c r="H79" s="1"/>
      <c r="J79" s="1"/>
    </row>
    <row r="80" spans="8:10" x14ac:dyDescent="0.25">
      <c r="H80" s="1"/>
      <c r="J80" s="1"/>
    </row>
    <row r="81" spans="8:10" x14ac:dyDescent="0.25">
      <c r="H81" s="1"/>
      <c r="J81" s="1"/>
    </row>
    <row r="82" spans="8:10" x14ac:dyDescent="0.25">
      <c r="H82" s="1"/>
      <c r="J82" s="1"/>
    </row>
    <row r="83" spans="8:10" x14ac:dyDescent="0.25">
      <c r="H83" s="1"/>
      <c r="J83" s="1"/>
    </row>
    <row r="84" spans="8:10" x14ac:dyDescent="0.25">
      <c r="H84" s="1"/>
      <c r="J84" s="1"/>
    </row>
    <row r="85" spans="8:10" x14ac:dyDescent="0.25">
      <c r="H85" s="1"/>
      <c r="J85" s="1"/>
    </row>
    <row r="86" spans="8:10" x14ac:dyDescent="0.25">
      <c r="H86" s="1"/>
      <c r="J86" s="1"/>
    </row>
    <row r="87" spans="8:10" x14ac:dyDescent="0.25">
      <c r="H87" s="1"/>
      <c r="J87" s="1"/>
    </row>
    <row r="88" spans="8:10" x14ac:dyDescent="0.25">
      <c r="H88" s="1"/>
      <c r="J88" s="1"/>
    </row>
    <row r="89" spans="8:10" x14ac:dyDescent="0.25">
      <c r="H89" s="1"/>
      <c r="J89" s="1"/>
    </row>
    <row r="90" spans="8:10" x14ac:dyDescent="0.25">
      <c r="H90" s="1"/>
      <c r="J90" s="1"/>
    </row>
    <row r="91" spans="8:10" x14ac:dyDescent="0.25">
      <c r="H91" s="1"/>
      <c r="J91" s="1"/>
    </row>
    <row r="92" spans="8:10" x14ac:dyDescent="0.25">
      <c r="H92" s="1"/>
      <c r="J92" s="1"/>
    </row>
    <row r="93" spans="8:10" x14ac:dyDescent="0.25">
      <c r="H93" s="1"/>
      <c r="J93" s="1"/>
    </row>
    <row r="94" spans="8:10" x14ac:dyDescent="0.25">
      <c r="H94" s="1"/>
      <c r="J94" s="1"/>
    </row>
    <row r="95" spans="8:10" x14ac:dyDescent="0.25">
      <c r="H95" s="1"/>
      <c r="J95" s="1"/>
    </row>
    <row r="96" spans="8:10" x14ac:dyDescent="0.25">
      <c r="H96" s="1"/>
      <c r="J96" s="1"/>
    </row>
    <row r="97" spans="8:10" x14ac:dyDescent="0.25">
      <c r="H97" s="1"/>
      <c r="J97" s="1"/>
    </row>
    <row r="98" spans="8:10" x14ac:dyDescent="0.25">
      <c r="H98" s="1"/>
      <c r="J98" s="1"/>
    </row>
    <row r="99" spans="8:10" x14ac:dyDescent="0.25">
      <c r="H99" s="1"/>
      <c r="J99" s="1"/>
    </row>
    <row r="100" spans="8:10" x14ac:dyDescent="0.25">
      <c r="H100" s="1"/>
      <c r="J100" s="1"/>
    </row>
    <row r="101" spans="8:10" x14ac:dyDescent="0.25">
      <c r="H101" s="1"/>
      <c r="J101" s="1"/>
    </row>
    <row r="102" spans="8:10" x14ac:dyDescent="0.25">
      <c r="H102" s="1"/>
      <c r="J102" s="1"/>
    </row>
    <row r="103" spans="8:10" x14ac:dyDescent="0.25">
      <c r="H103" s="1"/>
      <c r="J103" s="1"/>
    </row>
    <row r="104" spans="8:10" x14ac:dyDescent="0.25">
      <c r="H104" s="1"/>
      <c r="J104" s="1"/>
    </row>
    <row r="105" spans="8:10" x14ac:dyDescent="0.25">
      <c r="H105" s="1"/>
      <c r="J105" s="1"/>
    </row>
    <row r="106" spans="8:10" x14ac:dyDescent="0.25">
      <c r="H106" s="1"/>
      <c r="J106" s="1"/>
    </row>
    <row r="107" spans="8:10" x14ac:dyDescent="0.25">
      <c r="H107" s="1"/>
      <c r="J107" s="1"/>
    </row>
    <row r="108" spans="8:10" x14ac:dyDescent="0.25">
      <c r="H108" s="1"/>
      <c r="J108" s="1"/>
    </row>
    <row r="109" spans="8:10" x14ac:dyDescent="0.25">
      <c r="H109" s="1"/>
      <c r="J109" s="1"/>
    </row>
    <row r="110" spans="8:10" x14ac:dyDescent="0.25">
      <c r="H110" s="1"/>
      <c r="J110" s="1"/>
    </row>
    <row r="111" spans="8:10" x14ac:dyDescent="0.25">
      <c r="H111" s="1"/>
      <c r="J111" s="1"/>
    </row>
    <row r="112" spans="8:10" x14ac:dyDescent="0.25">
      <c r="H112" s="1"/>
      <c r="J112" s="1"/>
    </row>
    <row r="113" spans="8:10" x14ac:dyDescent="0.25">
      <c r="H113" s="1"/>
      <c r="J113" s="1"/>
    </row>
    <row r="114" spans="8:10" x14ac:dyDescent="0.25">
      <c r="H114" s="1"/>
      <c r="J114" s="1"/>
    </row>
    <row r="115" spans="8:10" x14ac:dyDescent="0.25">
      <c r="H115" s="1"/>
      <c r="J115" s="1"/>
    </row>
    <row r="116" spans="8:10" x14ac:dyDescent="0.25">
      <c r="H116" s="1"/>
      <c r="J116" s="1"/>
    </row>
    <row r="117" spans="8:10" x14ac:dyDescent="0.25">
      <c r="H117" s="1"/>
      <c r="J117" s="1"/>
    </row>
    <row r="118" spans="8:10" x14ac:dyDescent="0.25">
      <c r="H118" s="1"/>
      <c r="J118" s="1"/>
    </row>
    <row r="119" spans="8:10" x14ac:dyDescent="0.25">
      <c r="H119" s="1"/>
      <c r="J119" s="1"/>
    </row>
    <row r="120" spans="8:10" x14ac:dyDescent="0.25">
      <c r="H120" s="1"/>
      <c r="J120" s="1"/>
    </row>
    <row r="121" spans="8:10" x14ac:dyDescent="0.25">
      <c r="H121" s="1"/>
      <c r="J121" s="1"/>
    </row>
    <row r="122" spans="8:10" x14ac:dyDescent="0.25">
      <c r="H122" s="1"/>
      <c r="J122" s="1"/>
    </row>
    <row r="123" spans="8:10" x14ac:dyDescent="0.25">
      <c r="H123" s="1"/>
      <c r="J123" s="1"/>
    </row>
    <row r="124" spans="8:10" x14ac:dyDescent="0.25">
      <c r="H124" s="1"/>
      <c r="J124" s="1"/>
    </row>
    <row r="125" spans="8:10" x14ac:dyDescent="0.25">
      <c r="H125" s="1"/>
      <c r="J125" s="1"/>
    </row>
    <row r="126" spans="8:10" x14ac:dyDescent="0.25">
      <c r="H126" s="1"/>
      <c r="J126" s="1"/>
    </row>
    <row r="127" spans="8:10" x14ac:dyDescent="0.25">
      <c r="H127" s="1"/>
      <c r="J127" s="1"/>
    </row>
    <row r="128" spans="8:10" x14ac:dyDescent="0.25">
      <c r="H128" s="1"/>
      <c r="J128" s="1"/>
    </row>
    <row r="129" spans="8:10" x14ac:dyDescent="0.25">
      <c r="H129" s="1"/>
      <c r="J129" s="1"/>
    </row>
    <row r="130" spans="8:10" x14ac:dyDescent="0.25">
      <c r="H130" s="1"/>
      <c r="J130" s="1"/>
    </row>
    <row r="131" spans="8:10" x14ac:dyDescent="0.25">
      <c r="H131" s="1"/>
      <c r="J131" s="1"/>
    </row>
    <row r="132" spans="8:10" x14ac:dyDescent="0.25">
      <c r="H132" s="1"/>
      <c r="J132" s="1"/>
    </row>
    <row r="133" spans="8:10" x14ac:dyDescent="0.25">
      <c r="H133" s="1"/>
      <c r="J133" s="1"/>
    </row>
    <row r="134" spans="8:10" x14ac:dyDescent="0.25">
      <c r="H134" s="1"/>
      <c r="J134" s="1"/>
    </row>
    <row r="135" spans="8:10" x14ac:dyDescent="0.25">
      <c r="H135" s="1"/>
      <c r="J135" s="1"/>
    </row>
    <row r="136" spans="8:10" x14ac:dyDescent="0.25">
      <c r="H136" s="1"/>
      <c r="J136" s="1"/>
    </row>
    <row r="137" spans="8:10" x14ac:dyDescent="0.25">
      <c r="H137" s="1"/>
      <c r="J137" s="1"/>
    </row>
    <row r="138" spans="8:10" x14ac:dyDescent="0.25">
      <c r="H138" s="1"/>
      <c r="J138" s="1"/>
    </row>
    <row r="139" spans="8:10" x14ac:dyDescent="0.25">
      <c r="H139" s="1"/>
      <c r="J139" s="1"/>
    </row>
    <row r="140" spans="8:10" x14ac:dyDescent="0.25">
      <c r="H140" s="1"/>
      <c r="J140" s="1"/>
    </row>
    <row r="141" spans="8:10" x14ac:dyDescent="0.25">
      <c r="H141" s="1"/>
      <c r="J141" s="1"/>
    </row>
    <row r="142" spans="8:10" x14ac:dyDescent="0.25">
      <c r="H142" s="1"/>
      <c r="J142" s="1"/>
    </row>
    <row r="143" spans="8:10" x14ac:dyDescent="0.25">
      <c r="H143" s="1"/>
      <c r="J143" s="1"/>
    </row>
    <row r="144" spans="8:10" x14ac:dyDescent="0.25">
      <c r="H144" s="1"/>
      <c r="J144" s="1"/>
    </row>
    <row r="145" spans="8:10" x14ac:dyDescent="0.25">
      <c r="H145" s="1"/>
      <c r="J145" s="1"/>
    </row>
    <row r="146" spans="8:10" x14ac:dyDescent="0.25">
      <c r="H146" s="1"/>
      <c r="J146" s="1"/>
    </row>
    <row r="147" spans="8:10" x14ac:dyDescent="0.25">
      <c r="H147" s="1"/>
      <c r="J147" s="1"/>
    </row>
    <row r="148" spans="8:10" x14ac:dyDescent="0.25">
      <c r="H148" s="1"/>
      <c r="J148" s="1"/>
    </row>
    <row r="149" spans="8:10" x14ac:dyDescent="0.25">
      <c r="H149" s="1"/>
      <c r="J149" s="1"/>
    </row>
    <row r="150" spans="8:10" x14ac:dyDescent="0.25">
      <c r="H150" s="1"/>
      <c r="J150" s="1"/>
    </row>
    <row r="151" spans="8:10" x14ac:dyDescent="0.25">
      <c r="H151" s="1"/>
      <c r="J151" s="1"/>
    </row>
    <row r="152" spans="8:10" x14ac:dyDescent="0.25">
      <c r="H152" s="1"/>
      <c r="J152" s="1"/>
    </row>
    <row r="153" spans="8:10" x14ac:dyDescent="0.25">
      <c r="H153" s="1"/>
      <c r="J153" s="1"/>
    </row>
    <row r="154" spans="8:10" x14ac:dyDescent="0.25">
      <c r="H154" s="1"/>
      <c r="J154" s="1"/>
    </row>
    <row r="155" spans="8:10" x14ac:dyDescent="0.25">
      <c r="H155" s="1"/>
      <c r="J155" s="1"/>
    </row>
    <row r="156" spans="8:10" x14ac:dyDescent="0.25">
      <c r="H156" s="1"/>
      <c r="J156" s="1"/>
    </row>
    <row r="157" spans="8:10" x14ac:dyDescent="0.25">
      <c r="H157" s="1"/>
      <c r="J157" s="1"/>
    </row>
    <row r="158" spans="8:10" x14ac:dyDescent="0.25">
      <c r="H158" s="1"/>
      <c r="J158" s="1"/>
    </row>
    <row r="159" spans="8:10" x14ac:dyDescent="0.25">
      <c r="H159" s="1"/>
      <c r="J159" s="1"/>
    </row>
    <row r="160" spans="8:10" x14ac:dyDescent="0.25">
      <c r="H160" s="1"/>
      <c r="J160" s="1"/>
    </row>
    <row r="161" spans="8:10" x14ac:dyDescent="0.25">
      <c r="H161" s="1"/>
      <c r="J161" s="1"/>
    </row>
    <row r="162" spans="8:10" x14ac:dyDescent="0.25">
      <c r="H162" s="1"/>
      <c r="J162" s="1"/>
    </row>
    <row r="163" spans="8:10" x14ac:dyDescent="0.25">
      <c r="H163" s="1"/>
      <c r="J163" s="1"/>
    </row>
    <row r="164" spans="8:10" x14ac:dyDescent="0.25">
      <c r="H164" s="1"/>
      <c r="J164" s="1"/>
    </row>
    <row r="165" spans="8:10" x14ac:dyDescent="0.25">
      <c r="H165" s="1"/>
      <c r="J165" s="1"/>
    </row>
    <row r="166" spans="8:10" x14ac:dyDescent="0.25">
      <c r="H166" s="1"/>
      <c r="J166" s="1"/>
    </row>
    <row r="167" spans="8:10" x14ac:dyDescent="0.25">
      <c r="H167" s="1"/>
      <c r="J167" s="1"/>
    </row>
    <row r="168" spans="8:10" x14ac:dyDescent="0.25">
      <c r="H168" s="1"/>
      <c r="J168" s="1"/>
    </row>
    <row r="169" spans="8:10" x14ac:dyDescent="0.25">
      <c r="H169" s="1"/>
      <c r="J169" s="1"/>
    </row>
    <row r="170" spans="8:10" x14ac:dyDescent="0.25">
      <c r="H170" s="1"/>
      <c r="J170" s="1"/>
    </row>
    <row r="171" spans="8:10" x14ac:dyDescent="0.25">
      <c r="H171" s="1"/>
      <c r="J171" s="1"/>
    </row>
    <row r="172" spans="8:10" x14ac:dyDescent="0.25">
      <c r="H172" s="1"/>
      <c r="J172" s="1"/>
    </row>
    <row r="173" spans="8:10" x14ac:dyDescent="0.25">
      <c r="H173" s="1"/>
      <c r="J173" s="1"/>
    </row>
    <row r="174" spans="8:10" x14ac:dyDescent="0.25">
      <c r="H174" s="1"/>
      <c r="J174" s="1"/>
    </row>
    <row r="175" spans="8:10" x14ac:dyDescent="0.25">
      <c r="H175" s="1"/>
      <c r="J175" s="1"/>
    </row>
    <row r="176" spans="8:10" x14ac:dyDescent="0.25">
      <c r="H176" s="1"/>
      <c r="J176" s="1"/>
    </row>
    <row r="177" spans="8:10" x14ac:dyDescent="0.25">
      <c r="H177" s="1"/>
      <c r="J177" s="1"/>
    </row>
    <row r="178" spans="8:10" x14ac:dyDescent="0.25">
      <c r="H178" s="1"/>
      <c r="J178" s="1"/>
    </row>
    <row r="179" spans="8:10" x14ac:dyDescent="0.25">
      <c r="H179" s="1"/>
      <c r="J179" s="1"/>
    </row>
    <row r="180" spans="8:10" x14ac:dyDescent="0.25">
      <c r="H180" s="1"/>
      <c r="J180" s="1"/>
    </row>
    <row r="181" spans="8:10" x14ac:dyDescent="0.25">
      <c r="H181" s="1"/>
      <c r="J181" s="1"/>
    </row>
    <row r="182" spans="8:10" x14ac:dyDescent="0.25">
      <c r="H182" s="1"/>
      <c r="J182" s="1"/>
    </row>
    <row r="183" spans="8:10" x14ac:dyDescent="0.25">
      <c r="H183" s="1"/>
      <c r="J183" s="1"/>
    </row>
    <row r="184" spans="8:10" x14ac:dyDescent="0.25">
      <c r="H184" s="1"/>
      <c r="J184" s="1"/>
    </row>
    <row r="185" spans="8:10" x14ac:dyDescent="0.25">
      <c r="H185" s="1"/>
      <c r="J185" s="1"/>
    </row>
    <row r="186" spans="8:10" x14ac:dyDescent="0.25">
      <c r="H186" s="1"/>
      <c r="J186" s="1"/>
    </row>
    <row r="187" spans="8:10" x14ac:dyDescent="0.25">
      <c r="H187" s="1"/>
      <c r="J187" s="1"/>
    </row>
    <row r="188" spans="8:10" x14ac:dyDescent="0.25">
      <c r="H188" s="1"/>
      <c r="J188" s="1"/>
    </row>
    <row r="189" spans="8:10" x14ac:dyDescent="0.25">
      <c r="H189" s="1"/>
      <c r="J189" s="1"/>
    </row>
    <row r="190" spans="8:10" x14ac:dyDescent="0.25">
      <c r="H190" s="1"/>
      <c r="J190" s="1"/>
    </row>
    <row r="191" spans="8:10" x14ac:dyDescent="0.25">
      <c r="H191" s="1"/>
      <c r="J191" s="1"/>
    </row>
    <row r="192" spans="8:10" x14ac:dyDescent="0.25">
      <c r="H192" s="1"/>
      <c r="J192" s="1"/>
    </row>
    <row r="193" spans="8:10" x14ac:dyDescent="0.25">
      <c r="H193" s="1"/>
      <c r="J193" s="1"/>
    </row>
    <row r="194" spans="8:10" x14ac:dyDescent="0.25">
      <c r="H194" s="1"/>
      <c r="J194" s="1"/>
    </row>
    <row r="195" spans="8:10" x14ac:dyDescent="0.25">
      <c r="H195" s="1"/>
      <c r="J195" s="1"/>
    </row>
    <row r="196" spans="8:10" x14ac:dyDescent="0.25">
      <c r="H196" s="1"/>
      <c r="J196" s="1"/>
    </row>
    <row r="197" spans="8:10" x14ac:dyDescent="0.25">
      <c r="H197" s="1"/>
      <c r="J197" s="1"/>
    </row>
    <row r="198" spans="8:10" x14ac:dyDescent="0.25">
      <c r="H198" s="1"/>
      <c r="J198" s="1"/>
    </row>
    <row r="199" spans="8:10" x14ac:dyDescent="0.25">
      <c r="H199" s="1"/>
      <c r="J199" s="1"/>
    </row>
    <row r="200" spans="8:10" x14ac:dyDescent="0.25">
      <c r="H200" s="1"/>
      <c r="J200" s="1"/>
    </row>
    <row r="201" spans="8:10" x14ac:dyDescent="0.25">
      <c r="H201" s="1"/>
      <c r="J201" s="1"/>
    </row>
    <row r="202" spans="8:10" x14ac:dyDescent="0.25">
      <c r="H202" s="1"/>
      <c r="J202" s="1"/>
    </row>
    <row r="203" spans="8:10" x14ac:dyDescent="0.25">
      <c r="H203" s="1"/>
      <c r="J203" s="1"/>
    </row>
    <row r="204" spans="8:10" x14ac:dyDescent="0.25">
      <c r="H204" s="1"/>
      <c r="J204" s="1"/>
    </row>
    <row r="205" spans="8:10" x14ac:dyDescent="0.25">
      <c r="H205" s="1"/>
      <c r="J205" s="1"/>
    </row>
    <row r="206" spans="8:10" x14ac:dyDescent="0.25">
      <c r="H206" s="1"/>
      <c r="J206" s="1"/>
    </row>
    <row r="207" spans="8:10" x14ac:dyDescent="0.25">
      <c r="H207" s="1"/>
      <c r="J207" s="1"/>
    </row>
    <row r="208" spans="8:10" x14ac:dyDescent="0.25">
      <c r="H208" s="1"/>
      <c r="J208" s="1"/>
    </row>
    <row r="209" spans="8:10" x14ac:dyDescent="0.25">
      <c r="H209" s="1"/>
      <c r="J209" s="1"/>
    </row>
    <row r="210" spans="8:10" x14ac:dyDescent="0.25">
      <c r="H210" s="1"/>
      <c r="J210" s="1"/>
    </row>
    <row r="211" spans="8:10" x14ac:dyDescent="0.25">
      <c r="H211" s="1"/>
      <c r="J211" s="1"/>
    </row>
    <row r="212" spans="8:10" x14ac:dyDescent="0.25">
      <c r="H212" s="1"/>
      <c r="J212" s="1"/>
    </row>
    <row r="213" spans="8:10" x14ac:dyDescent="0.25">
      <c r="H213" s="1"/>
      <c r="J213" s="1"/>
    </row>
    <row r="214" spans="8:10" x14ac:dyDescent="0.25">
      <c r="H214" s="1"/>
      <c r="J214" s="1"/>
    </row>
    <row r="215" spans="8:10" x14ac:dyDescent="0.25">
      <c r="H215" s="1"/>
      <c r="J215" s="1"/>
    </row>
    <row r="216" spans="8:10" x14ac:dyDescent="0.25">
      <c r="H216" s="1"/>
      <c r="J216" s="1"/>
    </row>
    <row r="217" spans="8:10" x14ac:dyDescent="0.25">
      <c r="H217" s="1"/>
      <c r="J217" s="1"/>
    </row>
    <row r="218" spans="8:10" x14ac:dyDescent="0.25">
      <c r="H218" s="1"/>
      <c r="J218" s="1"/>
    </row>
    <row r="219" spans="8:10" x14ac:dyDescent="0.25">
      <c r="H219" s="1"/>
      <c r="J219" s="1"/>
    </row>
    <row r="220" spans="8:10" x14ac:dyDescent="0.25">
      <c r="H220" s="1"/>
      <c r="J220" s="1"/>
    </row>
    <row r="221" spans="8:10" x14ac:dyDescent="0.25">
      <c r="H221" s="1"/>
      <c r="J221" s="1"/>
    </row>
    <row r="222" spans="8:10" x14ac:dyDescent="0.25">
      <c r="H222" s="1"/>
      <c r="J222" s="1"/>
    </row>
    <row r="223" spans="8:10" x14ac:dyDescent="0.25">
      <c r="H223" s="1"/>
      <c r="J223" s="1"/>
    </row>
    <row r="224" spans="8:10" x14ac:dyDescent="0.25">
      <c r="H224" s="1"/>
      <c r="J224" s="1"/>
    </row>
    <row r="225" spans="8:10" x14ac:dyDescent="0.25">
      <c r="H225" s="1"/>
      <c r="J225" s="1"/>
    </row>
    <row r="226" spans="8:10" x14ac:dyDescent="0.25">
      <c r="H226" s="1"/>
      <c r="J226" s="1"/>
    </row>
    <row r="227" spans="8:10" x14ac:dyDescent="0.25">
      <c r="H227" s="1"/>
      <c r="J227" s="1"/>
    </row>
    <row r="228" spans="8:10" x14ac:dyDescent="0.25">
      <c r="H228" s="1"/>
      <c r="J228" s="1"/>
    </row>
    <row r="229" spans="8:10" x14ac:dyDescent="0.25">
      <c r="H229" s="1"/>
      <c r="J229" s="1"/>
    </row>
    <row r="230" spans="8:10" x14ac:dyDescent="0.25">
      <c r="H230" s="1"/>
      <c r="J230" s="1"/>
    </row>
    <row r="231" spans="8:10" x14ac:dyDescent="0.25">
      <c r="H231" s="1"/>
      <c r="J231" s="1"/>
    </row>
    <row r="232" spans="8:10" x14ac:dyDescent="0.25">
      <c r="H232" s="1"/>
      <c r="J232" s="1"/>
    </row>
    <row r="233" spans="8:10" x14ac:dyDescent="0.25">
      <c r="H233" s="1"/>
      <c r="J233" s="1"/>
    </row>
    <row r="234" spans="8:10" x14ac:dyDescent="0.25">
      <c r="H234" s="1"/>
      <c r="J234" s="1"/>
    </row>
    <row r="235" spans="8:10" x14ac:dyDescent="0.25">
      <c r="H235" s="1"/>
      <c r="J235" s="1"/>
    </row>
    <row r="236" spans="8:10" x14ac:dyDescent="0.25">
      <c r="H236" s="1"/>
      <c r="J236" s="1"/>
    </row>
    <row r="237" spans="8:10" x14ac:dyDescent="0.25">
      <c r="H237" s="1"/>
      <c r="J237" s="1"/>
    </row>
    <row r="238" spans="8:10" x14ac:dyDescent="0.25">
      <c r="H238" s="1"/>
      <c r="J238" s="1"/>
    </row>
    <row r="239" spans="8:10" x14ac:dyDescent="0.25">
      <c r="H239" s="1"/>
      <c r="J239" s="1"/>
    </row>
    <row r="240" spans="8:10" x14ac:dyDescent="0.25">
      <c r="H240" s="1"/>
      <c r="J240" s="1"/>
    </row>
    <row r="241" spans="8:10" x14ac:dyDescent="0.25">
      <c r="H241" s="1"/>
      <c r="J241" s="1"/>
    </row>
    <row r="242" spans="8:10" x14ac:dyDescent="0.25">
      <c r="H242" s="1"/>
      <c r="J242" s="1"/>
    </row>
    <row r="243" spans="8:10" x14ac:dyDescent="0.25">
      <c r="H243" s="1"/>
      <c r="J243" s="1"/>
    </row>
    <row r="244" spans="8:10" x14ac:dyDescent="0.25">
      <c r="H244" s="1"/>
      <c r="J244" s="1"/>
    </row>
    <row r="245" spans="8:10" x14ac:dyDescent="0.25">
      <c r="H245" s="1"/>
      <c r="J245" s="1"/>
    </row>
    <row r="246" spans="8:10" x14ac:dyDescent="0.25">
      <c r="H246" s="1"/>
      <c r="J246" s="1"/>
    </row>
    <row r="247" spans="8:10" x14ac:dyDescent="0.25">
      <c r="H247" s="1"/>
      <c r="J247" s="1"/>
    </row>
    <row r="248" spans="8:10" x14ac:dyDescent="0.25">
      <c r="H248" s="1"/>
      <c r="J248" s="1"/>
    </row>
    <row r="249" spans="8:10" x14ac:dyDescent="0.25">
      <c r="H249" s="1"/>
      <c r="J249" s="1"/>
    </row>
    <row r="250" spans="8:10" x14ac:dyDescent="0.25">
      <c r="H250" s="1"/>
      <c r="J250" s="1"/>
    </row>
    <row r="251" spans="8:10" x14ac:dyDescent="0.25">
      <c r="H251" s="1"/>
      <c r="J251" s="1"/>
    </row>
    <row r="252" spans="8:10" x14ac:dyDescent="0.25">
      <c r="H252" s="1"/>
      <c r="J252" s="1"/>
    </row>
    <row r="253" spans="8:10" x14ac:dyDescent="0.25">
      <c r="H253" s="1"/>
      <c r="J253" s="1"/>
    </row>
    <row r="254" spans="8:10" x14ac:dyDescent="0.25">
      <c r="H254" s="1"/>
      <c r="J254" s="1"/>
    </row>
    <row r="255" spans="8:10" x14ac:dyDescent="0.25">
      <c r="H255" s="1"/>
      <c r="J255" s="1"/>
    </row>
    <row r="256" spans="8:10" x14ac:dyDescent="0.25">
      <c r="H256" s="1"/>
      <c r="J256" s="1"/>
    </row>
    <row r="257" spans="8:10" x14ac:dyDescent="0.25">
      <c r="H257" s="1"/>
      <c r="J257" s="1"/>
    </row>
    <row r="258" spans="8:10" x14ac:dyDescent="0.25">
      <c r="H258" s="1"/>
      <c r="J258" s="1"/>
    </row>
    <row r="259" spans="8:10" x14ac:dyDescent="0.25">
      <c r="H259" s="1"/>
      <c r="J259" s="1"/>
    </row>
    <row r="260" spans="8:10" x14ac:dyDescent="0.25">
      <c r="H260" s="1"/>
      <c r="J260" s="1"/>
    </row>
    <row r="261" spans="8:10" x14ac:dyDescent="0.25">
      <c r="H261" s="1"/>
      <c r="J261" s="1"/>
    </row>
    <row r="262" spans="8:10" x14ac:dyDescent="0.25">
      <c r="H262" s="1"/>
      <c r="J262" s="1"/>
    </row>
    <row r="263" spans="8:10" x14ac:dyDescent="0.25">
      <c r="H263" s="1"/>
      <c r="J263" s="1"/>
    </row>
    <row r="264" spans="8:10" x14ac:dyDescent="0.25">
      <c r="H264" s="1"/>
      <c r="J264" s="1"/>
    </row>
    <row r="265" spans="8:10" x14ac:dyDescent="0.25">
      <c r="H265" s="1"/>
      <c r="J265" s="1"/>
    </row>
    <row r="266" spans="8:10" x14ac:dyDescent="0.25">
      <c r="H266" s="1"/>
      <c r="J266" s="1"/>
    </row>
    <row r="267" spans="8:10" x14ac:dyDescent="0.25">
      <c r="H267" s="1"/>
      <c r="J267" s="1"/>
    </row>
    <row r="268" spans="8:10" x14ac:dyDescent="0.25">
      <c r="H268" s="1"/>
      <c r="J268" s="1"/>
    </row>
    <row r="269" spans="8:10" x14ac:dyDescent="0.25">
      <c r="H269" s="1"/>
      <c r="J269" s="1"/>
    </row>
    <row r="270" spans="8:10" x14ac:dyDescent="0.25">
      <c r="H270" s="1"/>
      <c r="J270" s="1"/>
    </row>
    <row r="271" spans="8:10" x14ac:dyDescent="0.25">
      <c r="H271" s="1"/>
      <c r="J271" s="1"/>
    </row>
    <row r="272" spans="8:10" x14ac:dyDescent="0.25">
      <c r="H272" s="1"/>
      <c r="J272" s="1"/>
    </row>
    <row r="273" spans="8:10" x14ac:dyDescent="0.25">
      <c r="H273" s="1"/>
      <c r="J273" s="1"/>
    </row>
    <row r="274" spans="8:10" x14ac:dyDescent="0.25">
      <c r="H274" s="1"/>
      <c r="J274" s="1"/>
    </row>
    <row r="275" spans="8:10" x14ac:dyDescent="0.25">
      <c r="H275" s="1"/>
      <c r="J275" s="1"/>
    </row>
    <row r="276" spans="8:10" x14ac:dyDescent="0.25">
      <c r="H276" s="1"/>
      <c r="J276" s="1"/>
    </row>
    <row r="277" spans="8:10" x14ac:dyDescent="0.25">
      <c r="H277" s="1"/>
      <c r="J277" s="1"/>
    </row>
    <row r="278" spans="8:10" x14ac:dyDescent="0.25">
      <c r="H278" s="1"/>
      <c r="J278" s="1"/>
    </row>
    <row r="279" spans="8:10" x14ac:dyDescent="0.25">
      <c r="H279" s="1"/>
      <c r="J279" s="1"/>
    </row>
    <row r="280" spans="8:10" x14ac:dyDescent="0.25">
      <c r="H280" s="1"/>
      <c r="J280" s="1"/>
    </row>
    <row r="281" spans="8:10" x14ac:dyDescent="0.25">
      <c r="H281" s="1"/>
      <c r="J281" s="1"/>
    </row>
    <row r="282" spans="8:10" x14ac:dyDescent="0.25">
      <c r="H282" s="1"/>
      <c r="J282" s="1"/>
    </row>
    <row r="283" spans="8:10" x14ac:dyDescent="0.25">
      <c r="H283" s="1"/>
      <c r="J283" s="1"/>
    </row>
    <row r="284" spans="8:10" x14ac:dyDescent="0.25">
      <c r="H284" s="1"/>
      <c r="J284" s="1"/>
    </row>
    <row r="285" spans="8:10" x14ac:dyDescent="0.25">
      <c r="H285" s="1"/>
      <c r="J285" s="1"/>
    </row>
    <row r="286" spans="8:10" x14ac:dyDescent="0.25">
      <c r="H286" s="1"/>
      <c r="J286" s="1"/>
    </row>
    <row r="287" spans="8:10" x14ac:dyDescent="0.25">
      <c r="H287" s="1"/>
      <c r="J287" s="1"/>
    </row>
    <row r="288" spans="8:10" x14ac:dyDescent="0.25">
      <c r="H288" s="1"/>
      <c r="J288" s="1"/>
    </row>
    <row r="289" spans="8:10" x14ac:dyDescent="0.25">
      <c r="H289" s="1"/>
      <c r="J289" s="1"/>
    </row>
    <row r="290" spans="8:10" x14ac:dyDescent="0.25">
      <c r="H290" s="1"/>
      <c r="J290" s="1"/>
    </row>
    <row r="291" spans="8:10" x14ac:dyDescent="0.25">
      <c r="H291" s="1"/>
      <c r="J291" s="1"/>
    </row>
    <row r="292" spans="8:10" x14ac:dyDescent="0.25">
      <c r="H292" s="1"/>
      <c r="J292" s="1"/>
    </row>
    <row r="293" spans="8:10" x14ac:dyDescent="0.25">
      <c r="H293" s="1"/>
      <c r="J293" s="1"/>
    </row>
    <row r="294" spans="8:10" x14ac:dyDescent="0.25">
      <c r="H294" s="1"/>
      <c r="J294" s="1"/>
    </row>
    <row r="295" spans="8:10" x14ac:dyDescent="0.25">
      <c r="H295" s="1"/>
      <c r="J295" s="1"/>
    </row>
    <row r="296" spans="8:10" x14ac:dyDescent="0.25">
      <c r="H296" s="1"/>
      <c r="J296" s="1"/>
    </row>
    <row r="297" spans="8:10" x14ac:dyDescent="0.25">
      <c r="H297" s="1"/>
      <c r="J297" s="1"/>
    </row>
    <row r="298" spans="8:10" x14ac:dyDescent="0.25">
      <c r="H298" s="1"/>
      <c r="J298" s="1"/>
    </row>
    <row r="299" spans="8:10" x14ac:dyDescent="0.25">
      <c r="H299" s="1"/>
      <c r="J299" s="1"/>
    </row>
    <row r="300" spans="8:10" x14ac:dyDescent="0.25">
      <c r="H300" s="1"/>
      <c r="J300" s="1"/>
    </row>
    <row r="301" spans="8:10" x14ac:dyDescent="0.25">
      <c r="H301" s="1"/>
      <c r="J301" s="1"/>
    </row>
    <row r="302" spans="8:10" x14ac:dyDescent="0.25">
      <c r="H302" s="1"/>
      <c r="J302" s="1"/>
    </row>
    <row r="303" spans="8:10" x14ac:dyDescent="0.25">
      <c r="H303" s="1"/>
      <c r="J303" s="1"/>
    </row>
    <row r="304" spans="8:10" x14ac:dyDescent="0.25">
      <c r="H304" s="1"/>
      <c r="J304" s="1"/>
    </row>
    <row r="305" spans="8:10" x14ac:dyDescent="0.25">
      <c r="H305" s="1"/>
      <c r="J305" s="1"/>
    </row>
    <row r="306" spans="8:10" x14ac:dyDescent="0.25">
      <c r="H306" s="1"/>
      <c r="J306" s="1"/>
    </row>
    <row r="307" spans="8:10" x14ac:dyDescent="0.25">
      <c r="H307" s="1"/>
      <c r="J307" s="1"/>
    </row>
    <row r="308" spans="8:10" x14ac:dyDescent="0.25">
      <c r="H308" s="1"/>
      <c r="J308" s="1"/>
    </row>
    <row r="309" spans="8:10" x14ac:dyDescent="0.25">
      <c r="H309" s="1"/>
      <c r="J309" s="1"/>
    </row>
    <row r="310" spans="8:10" x14ac:dyDescent="0.25">
      <c r="H310" s="1"/>
      <c r="J310" s="1"/>
    </row>
    <row r="311" spans="8:10" x14ac:dyDescent="0.25">
      <c r="H311" s="1"/>
      <c r="J311" s="1"/>
    </row>
    <row r="312" spans="8:10" x14ac:dyDescent="0.25">
      <c r="H312" s="1"/>
      <c r="J312" s="1"/>
    </row>
    <row r="313" spans="8:10" x14ac:dyDescent="0.25">
      <c r="H313" s="1"/>
      <c r="J313" s="1"/>
    </row>
    <row r="314" spans="8:10" x14ac:dyDescent="0.25">
      <c r="H314" s="1"/>
      <c r="J314" s="1"/>
    </row>
    <row r="315" spans="8:10" x14ac:dyDescent="0.25">
      <c r="H315" s="1"/>
      <c r="J315" s="1"/>
    </row>
    <row r="316" spans="8:10" x14ac:dyDescent="0.25">
      <c r="H316" s="1"/>
      <c r="J316" s="1"/>
    </row>
    <row r="317" spans="8:10" x14ac:dyDescent="0.25">
      <c r="H317" s="1"/>
      <c r="J317" s="1"/>
    </row>
    <row r="318" spans="8:10" x14ac:dyDescent="0.25">
      <c r="H318" s="1"/>
      <c r="J318" s="1"/>
    </row>
    <row r="319" spans="8:10" x14ac:dyDescent="0.25">
      <c r="H319" s="1"/>
      <c r="J319" s="1"/>
    </row>
    <row r="320" spans="8:10" x14ac:dyDescent="0.25">
      <c r="H320" s="1"/>
      <c r="J320" s="1"/>
    </row>
    <row r="321" spans="8:10" x14ac:dyDescent="0.25">
      <c r="H321" s="1"/>
      <c r="J321" s="1"/>
    </row>
    <row r="322" spans="8:10" x14ac:dyDescent="0.25">
      <c r="H322" s="1"/>
      <c r="J322" s="1"/>
    </row>
    <row r="323" spans="8:10" x14ac:dyDescent="0.25">
      <c r="H323" s="1"/>
      <c r="J323" s="1"/>
    </row>
    <row r="324" spans="8:10" x14ac:dyDescent="0.25">
      <c r="H324" s="1"/>
      <c r="J324" s="1"/>
    </row>
    <row r="325" spans="8:10" x14ac:dyDescent="0.25">
      <c r="H325" s="1"/>
      <c r="J325" s="1"/>
    </row>
    <row r="326" spans="8:10" x14ac:dyDescent="0.25">
      <c r="H326" s="1"/>
      <c r="J326" s="1"/>
    </row>
    <row r="327" spans="8:10" x14ac:dyDescent="0.25">
      <c r="H327" s="1"/>
      <c r="J327" s="1"/>
    </row>
    <row r="328" spans="8:10" x14ac:dyDescent="0.25">
      <c r="H328" s="1"/>
      <c r="J328" s="1"/>
    </row>
    <row r="329" spans="8:10" x14ac:dyDescent="0.25">
      <c r="H329" s="1"/>
      <c r="J329" s="1"/>
    </row>
    <row r="330" spans="8:10" x14ac:dyDescent="0.25">
      <c r="H330" s="1"/>
      <c r="J330" s="1"/>
    </row>
    <row r="331" spans="8:10" x14ac:dyDescent="0.25">
      <c r="H331" s="1"/>
      <c r="J331" s="1"/>
    </row>
    <row r="332" spans="8:10" x14ac:dyDescent="0.25">
      <c r="H332" s="1"/>
      <c r="J332" s="1"/>
    </row>
    <row r="333" spans="8:10" x14ac:dyDescent="0.25">
      <c r="H333" s="1"/>
      <c r="J333" s="1"/>
    </row>
    <row r="334" spans="8:10" x14ac:dyDescent="0.25">
      <c r="H334" s="1"/>
      <c r="J334" s="1"/>
    </row>
    <row r="335" spans="8:10" x14ac:dyDescent="0.25">
      <c r="H335" s="1"/>
      <c r="J335" s="1"/>
    </row>
    <row r="336" spans="8:10" x14ac:dyDescent="0.25">
      <c r="H336" s="1"/>
      <c r="J336" s="1"/>
    </row>
    <row r="337" spans="8:10" x14ac:dyDescent="0.25">
      <c r="H337" s="1"/>
      <c r="J337" s="1"/>
    </row>
    <row r="338" spans="8:10" x14ac:dyDescent="0.25">
      <c r="H338" s="1"/>
      <c r="J338" s="1"/>
    </row>
    <row r="339" spans="8:10" x14ac:dyDescent="0.25">
      <c r="H339" s="1"/>
      <c r="J339" s="1"/>
    </row>
    <row r="340" spans="8:10" x14ac:dyDescent="0.25">
      <c r="H340" s="1"/>
      <c r="J340" s="1"/>
    </row>
    <row r="341" spans="8:10" x14ac:dyDescent="0.25">
      <c r="H341" s="1"/>
      <c r="J341" s="1"/>
    </row>
    <row r="342" spans="8:10" x14ac:dyDescent="0.25">
      <c r="H342" s="1"/>
      <c r="J342" s="1"/>
    </row>
    <row r="343" spans="8:10" x14ac:dyDescent="0.25">
      <c r="H343" s="1"/>
      <c r="J343" s="1"/>
    </row>
    <row r="344" spans="8:10" x14ac:dyDescent="0.25">
      <c r="H344" s="1"/>
      <c r="J344" s="1"/>
    </row>
    <row r="345" spans="8:10" x14ac:dyDescent="0.25">
      <c r="H345" s="1"/>
      <c r="J345" s="1"/>
    </row>
    <row r="346" spans="8:10" x14ac:dyDescent="0.25">
      <c r="H346" s="1"/>
      <c r="J346" s="1"/>
    </row>
    <row r="347" spans="8:10" x14ac:dyDescent="0.25">
      <c r="H347" s="1"/>
      <c r="J347" s="1"/>
    </row>
    <row r="348" spans="8:10" x14ac:dyDescent="0.25">
      <c r="H348" s="1"/>
      <c r="J348" s="1"/>
    </row>
    <row r="349" spans="8:10" x14ac:dyDescent="0.25">
      <c r="H349" s="1"/>
      <c r="J349" s="1"/>
    </row>
    <row r="350" spans="8:10" x14ac:dyDescent="0.25">
      <c r="H350" s="1"/>
      <c r="J350" s="1"/>
    </row>
    <row r="351" spans="8:10" x14ac:dyDescent="0.25">
      <c r="H351" s="1"/>
      <c r="J351" s="1"/>
    </row>
    <row r="352" spans="8:10" x14ac:dyDescent="0.25">
      <c r="H352" s="1"/>
      <c r="J352" s="1"/>
    </row>
    <row r="353" spans="8:10" x14ac:dyDescent="0.25">
      <c r="H353" s="1"/>
      <c r="J353" s="1"/>
    </row>
    <row r="354" spans="8:10" x14ac:dyDescent="0.25">
      <c r="H354" s="1"/>
      <c r="J354" s="1"/>
    </row>
    <row r="355" spans="8:10" x14ac:dyDescent="0.25">
      <c r="H355" s="1"/>
      <c r="J355" s="1"/>
    </row>
    <row r="356" spans="8:10" x14ac:dyDescent="0.25">
      <c r="H356" s="1"/>
      <c r="J356" s="1"/>
    </row>
    <row r="357" spans="8:10" x14ac:dyDescent="0.25">
      <c r="H357" s="1"/>
      <c r="J357" s="1"/>
    </row>
    <row r="358" spans="8:10" x14ac:dyDescent="0.25">
      <c r="H358" s="1"/>
      <c r="J358" s="1"/>
    </row>
    <row r="359" spans="8:10" x14ac:dyDescent="0.25">
      <c r="H359" s="1"/>
      <c r="J359" s="1"/>
    </row>
    <row r="360" spans="8:10" x14ac:dyDescent="0.25">
      <c r="H360" s="1"/>
      <c r="J360" s="1"/>
    </row>
    <row r="361" spans="8:10" x14ac:dyDescent="0.25">
      <c r="H361" s="1"/>
      <c r="J361" s="1"/>
    </row>
    <row r="362" spans="8:10" x14ac:dyDescent="0.25">
      <c r="H362" s="1"/>
      <c r="J362" s="1"/>
    </row>
    <row r="363" spans="8:10" x14ac:dyDescent="0.25">
      <c r="H363" s="1"/>
      <c r="J363" s="1"/>
    </row>
    <row r="364" spans="8:10" x14ac:dyDescent="0.25">
      <c r="H364" s="1"/>
      <c r="J364" s="1"/>
    </row>
    <row r="365" spans="8:10" x14ac:dyDescent="0.25">
      <c r="H365" s="1"/>
      <c r="J365" s="1"/>
    </row>
    <row r="366" spans="8:10" x14ac:dyDescent="0.25">
      <c r="H366" s="1"/>
      <c r="J366" s="1"/>
    </row>
    <row r="367" spans="8:10" x14ac:dyDescent="0.25">
      <c r="H367" s="1"/>
      <c r="J367" s="1"/>
    </row>
    <row r="368" spans="8:10" x14ac:dyDescent="0.25">
      <c r="H368" s="1"/>
      <c r="J368" s="1"/>
    </row>
    <row r="369" spans="8:10" x14ac:dyDescent="0.25">
      <c r="H369" s="1"/>
      <c r="J369" s="1"/>
    </row>
    <row r="370" spans="8:10" x14ac:dyDescent="0.25">
      <c r="H370" s="1"/>
      <c r="J370" s="1"/>
    </row>
    <row r="371" spans="8:10" x14ac:dyDescent="0.25">
      <c r="H371" s="1"/>
      <c r="J371" s="1"/>
    </row>
    <row r="372" spans="8:10" x14ac:dyDescent="0.25">
      <c r="H372" s="1"/>
      <c r="J372" s="1"/>
    </row>
    <row r="373" spans="8:10" x14ac:dyDescent="0.25">
      <c r="H373" s="1"/>
      <c r="J373" s="1"/>
    </row>
    <row r="374" spans="8:10" x14ac:dyDescent="0.25">
      <c r="H374" s="1"/>
      <c r="J374" s="1"/>
    </row>
    <row r="375" spans="8:10" x14ac:dyDescent="0.25">
      <c r="H375" s="1"/>
      <c r="J375" s="1"/>
    </row>
    <row r="376" spans="8:10" x14ac:dyDescent="0.25">
      <c r="H376" s="1"/>
      <c r="J376" s="1"/>
    </row>
    <row r="377" spans="8:10" x14ac:dyDescent="0.25">
      <c r="H377" s="1"/>
      <c r="J377" s="1"/>
    </row>
    <row r="378" spans="8:10" x14ac:dyDescent="0.25">
      <c r="H378" s="1"/>
      <c r="J378" s="1"/>
    </row>
    <row r="379" spans="8:10" x14ac:dyDescent="0.25">
      <c r="H379" s="1"/>
      <c r="J379" s="1"/>
    </row>
    <row r="380" spans="8:10" x14ac:dyDescent="0.25">
      <c r="H380" s="1"/>
      <c r="J380" s="1"/>
    </row>
    <row r="381" spans="8:10" x14ac:dyDescent="0.25">
      <c r="H381" s="1"/>
      <c r="J381" s="1"/>
    </row>
    <row r="382" spans="8:10" x14ac:dyDescent="0.25">
      <c r="H382" s="1"/>
      <c r="J382" s="1"/>
    </row>
    <row r="383" spans="8:10" x14ac:dyDescent="0.25">
      <c r="H383" s="1"/>
      <c r="J383" s="1"/>
    </row>
    <row r="384" spans="8:10" x14ac:dyDescent="0.25">
      <c r="H384" s="1"/>
      <c r="J384" s="1"/>
    </row>
    <row r="385" spans="8:10" x14ac:dyDescent="0.25">
      <c r="H385" s="1"/>
      <c r="J385" s="1"/>
    </row>
    <row r="386" spans="8:10" x14ac:dyDescent="0.25">
      <c r="H386" s="1"/>
      <c r="J386" s="1"/>
    </row>
    <row r="387" spans="8:10" x14ac:dyDescent="0.25">
      <c r="H387" s="1"/>
      <c r="J387" s="1"/>
    </row>
    <row r="388" spans="8:10" x14ac:dyDescent="0.25">
      <c r="H388" s="1"/>
      <c r="J388" s="1"/>
    </row>
    <row r="389" spans="8:10" x14ac:dyDescent="0.25">
      <c r="H389" s="1"/>
      <c r="J389" s="1"/>
    </row>
    <row r="390" spans="8:10" x14ac:dyDescent="0.25">
      <c r="H390" s="1"/>
      <c r="J390" s="1"/>
    </row>
    <row r="391" spans="8:10" x14ac:dyDescent="0.25">
      <c r="H391" s="1"/>
      <c r="J391" s="1"/>
    </row>
    <row r="392" spans="8:10" x14ac:dyDescent="0.25">
      <c r="H392" s="1"/>
      <c r="J392" s="1"/>
    </row>
    <row r="393" spans="8:10" x14ac:dyDescent="0.25">
      <c r="H393" s="1"/>
      <c r="J393" s="1"/>
    </row>
    <row r="394" spans="8:10" x14ac:dyDescent="0.25">
      <c r="H394" s="1"/>
      <c r="J394" s="1"/>
    </row>
    <row r="395" spans="8:10" x14ac:dyDescent="0.25">
      <c r="H395" s="1"/>
      <c r="J395" s="1"/>
    </row>
    <row r="396" spans="8:10" x14ac:dyDescent="0.25">
      <c r="H396" s="1"/>
      <c r="J396" s="1"/>
    </row>
    <row r="397" spans="8:10" x14ac:dyDescent="0.25">
      <c r="H397" s="1"/>
      <c r="J397" s="1"/>
    </row>
    <row r="398" spans="8:10" x14ac:dyDescent="0.25">
      <c r="H398" s="1"/>
      <c r="J398" s="1"/>
    </row>
    <row r="399" spans="8:10" x14ac:dyDescent="0.25">
      <c r="H399" s="1"/>
      <c r="J399" s="1"/>
    </row>
    <row r="400" spans="8:10" x14ac:dyDescent="0.25">
      <c r="H400" s="1"/>
      <c r="J400" s="1"/>
    </row>
    <row r="401" spans="8:10" x14ac:dyDescent="0.25">
      <c r="H401" s="1"/>
      <c r="J401" s="1"/>
    </row>
    <row r="402" spans="8:10" x14ac:dyDescent="0.25">
      <c r="H402" s="1"/>
      <c r="J402" s="1"/>
    </row>
    <row r="403" spans="8:10" x14ac:dyDescent="0.25">
      <c r="H403" s="1"/>
      <c r="J403" s="1"/>
    </row>
    <row r="404" spans="8:10" x14ac:dyDescent="0.25">
      <c r="H404" s="1"/>
      <c r="J404" s="1"/>
    </row>
    <row r="405" spans="8:10" x14ac:dyDescent="0.25">
      <c r="H405" s="1"/>
      <c r="J405" s="1"/>
    </row>
    <row r="406" spans="8:10" x14ac:dyDescent="0.25">
      <c r="H406" s="1"/>
      <c r="J406" s="1"/>
    </row>
    <row r="407" spans="8:10" x14ac:dyDescent="0.25">
      <c r="H407" s="1"/>
      <c r="J407" s="1"/>
    </row>
    <row r="408" spans="8:10" x14ac:dyDescent="0.25">
      <c r="H408" s="1"/>
      <c r="J408" s="1"/>
    </row>
    <row r="409" spans="8:10" x14ac:dyDescent="0.25">
      <c r="H409" s="1"/>
      <c r="J409" s="1"/>
    </row>
    <row r="410" spans="8:10" x14ac:dyDescent="0.25">
      <c r="H410" s="1"/>
      <c r="J410" s="1"/>
    </row>
    <row r="411" spans="8:10" x14ac:dyDescent="0.25">
      <c r="H411" s="1"/>
      <c r="J411" s="1"/>
    </row>
    <row r="412" spans="8:10" x14ac:dyDescent="0.25">
      <c r="H412" s="1"/>
      <c r="J412" s="1"/>
    </row>
    <row r="413" spans="8:10" x14ac:dyDescent="0.25">
      <c r="H413" s="1"/>
      <c r="J413" s="1"/>
    </row>
    <row r="414" spans="8:10" x14ac:dyDescent="0.25">
      <c r="H414" s="1"/>
      <c r="J414" s="1"/>
    </row>
    <row r="415" spans="8:10" x14ac:dyDescent="0.25">
      <c r="H415" s="1"/>
      <c r="J415" s="1"/>
    </row>
    <row r="416" spans="8:10" x14ac:dyDescent="0.25">
      <c r="H416" s="1"/>
      <c r="J416" s="1"/>
    </row>
    <row r="417" spans="8:10" x14ac:dyDescent="0.25">
      <c r="H417" s="1"/>
      <c r="J417" s="1"/>
    </row>
    <row r="418" spans="8:10" x14ac:dyDescent="0.25">
      <c r="H418" s="1"/>
      <c r="J418" s="1"/>
    </row>
    <row r="419" spans="8:10" x14ac:dyDescent="0.25">
      <c r="H419" s="1"/>
      <c r="J419" s="1"/>
    </row>
    <row r="420" spans="8:10" x14ac:dyDescent="0.25">
      <c r="H420" s="1"/>
      <c r="J420" s="1"/>
    </row>
    <row r="421" spans="8:10" x14ac:dyDescent="0.25">
      <c r="H421" s="1"/>
      <c r="J421" s="1"/>
    </row>
    <row r="422" spans="8:10" x14ac:dyDescent="0.25">
      <c r="H422" s="1"/>
      <c r="J422" s="1"/>
    </row>
    <row r="423" spans="8:10" x14ac:dyDescent="0.25">
      <c r="H423" s="1"/>
      <c r="J423" s="1"/>
    </row>
    <row r="424" spans="8:10" x14ac:dyDescent="0.25">
      <c r="H424" s="1"/>
      <c r="J424" s="1"/>
    </row>
    <row r="425" spans="8:10" x14ac:dyDescent="0.25">
      <c r="H425" s="1"/>
      <c r="J425" s="1"/>
    </row>
    <row r="426" spans="8:10" x14ac:dyDescent="0.25">
      <c r="H426" s="1"/>
      <c r="J426" s="1"/>
    </row>
    <row r="427" spans="8:10" x14ac:dyDescent="0.25">
      <c r="H427" s="1"/>
      <c r="J427" s="1"/>
    </row>
    <row r="428" spans="8:10" x14ac:dyDescent="0.25">
      <c r="H428" s="1"/>
      <c r="J428" s="1"/>
    </row>
    <row r="429" spans="8:10" x14ac:dyDescent="0.25">
      <c r="H429" s="1"/>
      <c r="J429" s="1"/>
    </row>
    <row r="430" spans="8:10" x14ac:dyDescent="0.25">
      <c r="H430" s="1"/>
      <c r="J430" s="1"/>
    </row>
    <row r="431" spans="8:10" x14ac:dyDescent="0.25">
      <c r="H431" s="1"/>
      <c r="J431" s="1"/>
    </row>
    <row r="432" spans="8:10" x14ac:dyDescent="0.25">
      <c r="H432" s="1"/>
      <c r="J432" s="1"/>
    </row>
    <row r="433" spans="8:10" x14ac:dyDescent="0.25">
      <c r="H433" s="1"/>
      <c r="J433" s="1"/>
    </row>
    <row r="434" spans="8:10" x14ac:dyDescent="0.25">
      <c r="H434" s="1"/>
      <c r="J434" s="1"/>
    </row>
    <row r="435" spans="8:10" x14ac:dyDescent="0.25">
      <c r="H435" s="1"/>
      <c r="J435" s="1"/>
    </row>
    <row r="436" spans="8:10" x14ac:dyDescent="0.25">
      <c r="H436" s="1"/>
      <c r="J436" s="1"/>
    </row>
    <row r="437" spans="8:10" x14ac:dyDescent="0.25">
      <c r="H437" s="1"/>
      <c r="J437" s="1"/>
    </row>
    <row r="438" spans="8:10" x14ac:dyDescent="0.25">
      <c r="H438" s="1"/>
      <c r="J438" s="1"/>
    </row>
    <row r="439" spans="8:10" x14ac:dyDescent="0.25">
      <c r="H439" s="1"/>
      <c r="J439" s="1"/>
    </row>
    <row r="440" spans="8:10" x14ac:dyDescent="0.25">
      <c r="H440" s="1"/>
      <c r="J440" s="1"/>
    </row>
    <row r="441" spans="8:10" x14ac:dyDescent="0.25">
      <c r="H441" s="1"/>
      <c r="J441" s="1"/>
    </row>
    <row r="442" spans="8:10" x14ac:dyDescent="0.25">
      <c r="H442" s="1"/>
      <c r="J442" s="1"/>
    </row>
    <row r="443" spans="8:10" x14ac:dyDescent="0.25">
      <c r="H443" s="1"/>
      <c r="J443" s="1"/>
    </row>
    <row r="444" spans="8:10" x14ac:dyDescent="0.25">
      <c r="H444" s="1"/>
      <c r="J444" s="1"/>
    </row>
    <row r="445" spans="8:10" x14ac:dyDescent="0.25">
      <c r="H445" s="1"/>
      <c r="J445" s="1"/>
    </row>
    <row r="446" spans="8:10" x14ac:dyDescent="0.25">
      <c r="H446" s="1"/>
      <c r="J446" s="1"/>
    </row>
    <row r="447" spans="8:10" x14ac:dyDescent="0.25">
      <c r="H447" s="1"/>
      <c r="J447" s="1"/>
    </row>
    <row r="448" spans="8:10" x14ac:dyDescent="0.25">
      <c r="H448" s="1"/>
      <c r="J448" s="1"/>
    </row>
    <row r="449" spans="8:10" x14ac:dyDescent="0.25">
      <c r="H449" s="1"/>
      <c r="J449" s="1"/>
    </row>
    <row r="450" spans="8:10" x14ac:dyDescent="0.25">
      <c r="H450" s="1"/>
      <c r="J450" s="1"/>
    </row>
    <row r="451" spans="8:10" x14ac:dyDescent="0.25">
      <c r="H451" s="1"/>
      <c r="J451" s="1"/>
    </row>
    <row r="452" spans="8:10" x14ac:dyDescent="0.25">
      <c r="H452" s="1"/>
      <c r="J452" s="1"/>
    </row>
    <row r="453" spans="8:10" x14ac:dyDescent="0.25">
      <c r="H453" s="1"/>
      <c r="J453" s="1"/>
    </row>
    <row r="454" spans="8:10" x14ac:dyDescent="0.25">
      <c r="H454" s="1"/>
      <c r="J454" s="1"/>
    </row>
    <row r="455" spans="8:10" x14ac:dyDescent="0.25">
      <c r="H455" s="1"/>
      <c r="J455" s="1"/>
    </row>
    <row r="456" spans="8:10" x14ac:dyDescent="0.25">
      <c r="H456" s="1"/>
      <c r="J456" s="1"/>
    </row>
    <row r="457" spans="8:10" x14ac:dyDescent="0.25">
      <c r="H457" s="1"/>
      <c r="J457" s="1"/>
    </row>
    <row r="458" spans="8:10" x14ac:dyDescent="0.25">
      <c r="H458" s="1"/>
      <c r="J458" s="1"/>
    </row>
    <row r="459" spans="8:10" x14ac:dyDescent="0.25">
      <c r="H459" s="1"/>
      <c r="J459" s="1"/>
    </row>
    <row r="460" spans="8:10" x14ac:dyDescent="0.25">
      <c r="H460" s="1"/>
      <c r="J460" s="1"/>
    </row>
    <row r="461" spans="8:10" x14ac:dyDescent="0.25">
      <c r="H461" s="1"/>
      <c r="J461" s="1"/>
    </row>
    <row r="462" spans="8:10" x14ac:dyDescent="0.25">
      <c r="H462" s="1"/>
      <c r="J462" s="1"/>
    </row>
    <row r="463" spans="8:10" x14ac:dyDescent="0.25">
      <c r="H463" s="1"/>
      <c r="J463" s="1"/>
    </row>
    <row r="464" spans="8:10" x14ac:dyDescent="0.25">
      <c r="H464" s="1"/>
      <c r="J464" s="1"/>
    </row>
    <row r="465" spans="8:10" x14ac:dyDescent="0.25">
      <c r="H465" s="1"/>
      <c r="J465" s="1"/>
    </row>
    <row r="466" spans="8:10" x14ac:dyDescent="0.25">
      <c r="H466" s="1"/>
      <c r="J466" s="1"/>
    </row>
    <row r="467" spans="8:10" x14ac:dyDescent="0.25">
      <c r="H467" s="1"/>
      <c r="J467" s="1"/>
    </row>
    <row r="468" spans="8:10" x14ac:dyDescent="0.25">
      <c r="H468" s="1"/>
      <c r="J468" s="1"/>
    </row>
    <row r="469" spans="8:10" x14ac:dyDescent="0.25">
      <c r="H469" s="1"/>
      <c r="J469" s="1"/>
    </row>
    <row r="470" spans="8:10" x14ac:dyDescent="0.25">
      <c r="H470" s="1"/>
      <c r="J470" s="1"/>
    </row>
    <row r="471" spans="8:10" x14ac:dyDescent="0.25">
      <c r="H471" s="1"/>
      <c r="J471" s="1"/>
    </row>
    <row r="472" spans="8:10" x14ac:dyDescent="0.25">
      <c r="H472" s="1"/>
      <c r="J472" s="1"/>
    </row>
    <row r="473" spans="8:10" x14ac:dyDescent="0.25">
      <c r="H473" s="1"/>
      <c r="J473" s="1"/>
    </row>
    <row r="474" spans="8:10" x14ac:dyDescent="0.25">
      <c r="H474" s="1"/>
      <c r="J474" s="1"/>
    </row>
    <row r="475" spans="8:10" x14ac:dyDescent="0.25">
      <c r="H475" s="1"/>
      <c r="J475" s="1"/>
    </row>
    <row r="476" spans="8:10" x14ac:dyDescent="0.25">
      <c r="H476" s="1"/>
      <c r="J476" s="1"/>
    </row>
    <row r="477" spans="8:10" x14ac:dyDescent="0.25">
      <c r="H477" s="1"/>
      <c r="J477" s="1"/>
    </row>
    <row r="478" spans="8:10" x14ac:dyDescent="0.25">
      <c r="H478" s="1"/>
      <c r="J478" s="1"/>
    </row>
    <row r="479" spans="8:10" x14ac:dyDescent="0.25">
      <c r="H479" s="1"/>
      <c r="J479" s="1"/>
    </row>
    <row r="480" spans="8:10" x14ac:dyDescent="0.25">
      <c r="H480" s="1"/>
      <c r="J480" s="1"/>
    </row>
    <row r="481" spans="8:10" x14ac:dyDescent="0.25">
      <c r="H481" s="1"/>
      <c r="J481" s="1"/>
    </row>
    <row r="482" spans="8:10" x14ac:dyDescent="0.25">
      <c r="H482" s="1"/>
      <c r="J482" s="1"/>
    </row>
    <row r="483" spans="8:10" x14ac:dyDescent="0.25">
      <c r="H483" s="1"/>
      <c r="J483" s="1"/>
    </row>
    <row r="484" spans="8:10" x14ac:dyDescent="0.25">
      <c r="H484" s="1"/>
      <c r="J484" s="1"/>
    </row>
    <row r="485" spans="8:10" x14ac:dyDescent="0.25">
      <c r="H485" s="1"/>
      <c r="J485" s="1"/>
    </row>
    <row r="486" spans="8:10" x14ac:dyDescent="0.25">
      <c r="H486" s="1"/>
      <c r="J486" s="1"/>
    </row>
    <row r="487" spans="8:10" x14ac:dyDescent="0.25">
      <c r="H487" s="1"/>
      <c r="J487" s="1"/>
    </row>
    <row r="488" spans="8:10" x14ac:dyDescent="0.25">
      <c r="H488" s="1"/>
      <c r="J488" s="1"/>
    </row>
    <row r="489" spans="8:10" x14ac:dyDescent="0.25">
      <c r="H489" s="1"/>
      <c r="J489" s="1"/>
    </row>
    <row r="490" spans="8:10" x14ac:dyDescent="0.25">
      <c r="H490" s="1"/>
      <c r="J490" s="1"/>
    </row>
    <row r="491" spans="8:10" x14ac:dyDescent="0.25">
      <c r="H491" s="1"/>
      <c r="J491" s="1"/>
    </row>
    <row r="492" spans="8:10" x14ac:dyDescent="0.25">
      <c r="H492" s="1"/>
      <c r="J492" s="1"/>
    </row>
    <row r="493" spans="8:10" x14ac:dyDescent="0.25">
      <c r="H493" s="1"/>
      <c r="J493" s="1"/>
    </row>
    <row r="494" spans="8:10" x14ac:dyDescent="0.25">
      <c r="H494" s="1"/>
      <c r="J494" s="1"/>
    </row>
    <row r="495" spans="8:10" x14ac:dyDescent="0.25">
      <c r="H495" s="1"/>
      <c r="J495" s="1"/>
    </row>
    <row r="496" spans="8:10" x14ac:dyDescent="0.25">
      <c r="H496" s="1"/>
      <c r="J496" s="1"/>
    </row>
    <row r="497" spans="8:10" x14ac:dyDescent="0.25">
      <c r="H497" s="1"/>
      <c r="J497" s="1"/>
    </row>
    <row r="498" spans="8:10" x14ac:dyDescent="0.25">
      <c r="H498" s="1"/>
      <c r="J498" s="1"/>
    </row>
    <row r="499" spans="8:10" x14ac:dyDescent="0.25">
      <c r="H499" s="1"/>
      <c r="J499" s="1"/>
    </row>
    <row r="500" spans="8:10" x14ac:dyDescent="0.25">
      <c r="H500" s="1"/>
      <c r="J500" s="1"/>
    </row>
    <row r="501" spans="8:10" x14ac:dyDescent="0.25">
      <c r="H501" s="1"/>
      <c r="J501" s="1"/>
    </row>
    <row r="502" spans="8:10" x14ac:dyDescent="0.25">
      <c r="H502" s="1"/>
      <c r="J502" s="1"/>
    </row>
    <row r="503" spans="8:10" x14ac:dyDescent="0.25">
      <c r="H503" s="1"/>
      <c r="J503" s="1"/>
    </row>
    <row r="504" spans="8:10" x14ac:dyDescent="0.25">
      <c r="H504" s="1"/>
      <c r="J504" s="1"/>
    </row>
    <row r="505" spans="8:10" x14ac:dyDescent="0.25">
      <c r="H505" s="1"/>
      <c r="J505" s="1"/>
    </row>
    <row r="506" spans="8:10" x14ac:dyDescent="0.25">
      <c r="H506" s="1"/>
      <c r="J506" s="1"/>
    </row>
    <row r="507" spans="8:10" x14ac:dyDescent="0.25">
      <c r="H507" s="1"/>
      <c r="J507" s="1"/>
    </row>
    <row r="508" spans="8:10" x14ac:dyDescent="0.25">
      <c r="H508" s="1"/>
      <c r="J508" s="1"/>
    </row>
    <row r="509" spans="8:10" x14ac:dyDescent="0.25">
      <c r="H509" s="1"/>
      <c r="J509" s="1"/>
    </row>
    <row r="510" spans="8:10" x14ac:dyDescent="0.25">
      <c r="H510" s="1"/>
      <c r="J510" s="1"/>
    </row>
    <row r="511" spans="8:10" x14ac:dyDescent="0.25">
      <c r="H511" s="1"/>
      <c r="J511" s="1"/>
    </row>
    <row r="512" spans="8:10" x14ac:dyDescent="0.25">
      <c r="H512" s="1"/>
      <c r="J512" s="1"/>
    </row>
    <row r="513" spans="8:10" x14ac:dyDescent="0.25">
      <c r="H513" s="1"/>
      <c r="J513" s="1"/>
    </row>
    <row r="514" spans="8:10" x14ac:dyDescent="0.25">
      <c r="H514" s="1"/>
      <c r="J514" s="1"/>
    </row>
    <row r="515" spans="8:10" x14ac:dyDescent="0.25">
      <c r="H515" s="1"/>
      <c r="J515" s="1"/>
    </row>
    <row r="516" spans="8:10" x14ac:dyDescent="0.25">
      <c r="H516" s="1"/>
      <c r="J516" s="1"/>
    </row>
    <row r="517" spans="8:10" x14ac:dyDescent="0.25">
      <c r="H517" s="1"/>
      <c r="J517" s="1"/>
    </row>
    <row r="518" spans="8:10" x14ac:dyDescent="0.25">
      <c r="H518" s="1"/>
      <c r="J518" s="1"/>
    </row>
    <row r="519" spans="8:10" x14ac:dyDescent="0.25">
      <c r="H519" s="1"/>
      <c r="J519" s="1"/>
    </row>
    <row r="520" spans="8:10" x14ac:dyDescent="0.25">
      <c r="H520" s="1"/>
      <c r="J520" s="1"/>
    </row>
    <row r="521" spans="8:10" x14ac:dyDescent="0.25">
      <c r="H521" s="1"/>
      <c r="J521" s="1"/>
    </row>
    <row r="522" spans="8:10" x14ac:dyDescent="0.25">
      <c r="H522" s="1"/>
      <c r="J522" s="1"/>
    </row>
    <row r="523" spans="8:10" x14ac:dyDescent="0.25">
      <c r="H523" s="1"/>
      <c r="J523" s="1"/>
    </row>
    <row r="524" spans="8:10" x14ac:dyDescent="0.25">
      <c r="H524" s="1"/>
      <c r="J524" s="1"/>
    </row>
    <row r="525" spans="8:10" x14ac:dyDescent="0.25">
      <c r="H525" s="1"/>
      <c r="J525" s="1"/>
    </row>
    <row r="526" spans="8:10" x14ac:dyDescent="0.25">
      <c r="H526" s="1"/>
      <c r="J526" s="1"/>
    </row>
    <row r="527" spans="8:10" x14ac:dyDescent="0.25">
      <c r="H527" s="1"/>
      <c r="J527" s="1"/>
    </row>
    <row r="528" spans="8:10" x14ac:dyDescent="0.25">
      <c r="H528" s="1"/>
      <c r="J528" s="1"/>
    </row>
    <row r="529" spans="8:10" x14ac:dyDescent="0.25">
      <c r="H529" s="1"/>
      <c r="J529" s="1"/>
    </row>
    <row r="530" spans="8:10" x14ac:dyDescent="0.25">
      <c r="H530" s="1"/>
      <c r="J530" s="1"/>
    </row>
    <row r="531" spans="8:10" x14ac:dyDescent="0.25">
      <c r="H531" s="1"/>
      <c r="J531" s="1"/>
    </row>
    <row r="532" spans="8:10" x14ac:dyDescent="0.25">
      <c r="H532" s="1"/>
      <c r="J532" s="1"/>
    </row>
    <row r="533" spans="8:10" x14ac:dyDescent="0.25">
      <c r="H533" s="1"/>
      <c r="J533" s="1"/>
    </row>
    <row r="534" spans="8:10" x14ac:dyDescent="0.25">
      <c r="H534" s="1"/>
      <c r="J534" s="1"/>
    </row>
    <row r="535" spans="8:10" x14ac:dyDescent="0.25">
      <c r="H535" s="1"/>
      <c r="J535" s="1"/>
    </row>
    <row r="536" spans="8:10" x14ac:dyDescent="0.25">
      <c r="H536" s="1"/>
      <c r="J536" s="1"/>
    </row>
    <row r="537" spans="8:10" x14ac:dyDescent="0.25">
      <c r="H537" s="1"/>
      <c r="J537" s="1"/>
    </row>
    <row r="538" spans="8:10" x14ac:dyDescent="0.25">
      <c r="H538" s="1"/>
      <c r="J538" s="1"/>
    </row>
    <row r="539" spans="8:10" x14ac:dyDescent="0.25">
      <c r="H539" s="1"/>
      <c r="J539" s="1"/>
    </row>
    <row r="540" spans="8:10" x14ac:dyDescent="0.25">
      <c r="H540" s="1"/>
      <c r="J540" s="1"/>
    </row>
    <row r="541" spans="8:10" x14ac:dyDescent="0.25">
      <c r="H541" s="1"/>
      <c r="J541" s="1"/>
    </row>
    <row r="542" spans="8:10" x14ac:dyDescent="0.25">
      <c r="H542" s="1"/>
      <c r="J542" s="1"/>
    </row>
    <row r="543" spans="8:10" x14ac:dyDescent="0.25">
      <c r="H543" s="1"/>
      <c r="J543" s="1"/>
    </row>
    <row r="544" spans="8:10" x14ac:dyDescent="0.25">
      <c r="H544" s="1"/>
      <c r="J544" s="1"/>
    </row>
    <row r="545" spans="8:10" x14ac:dyDescent="0.25">
      <c r="H545" s="1"/>
      <c r="J545" s="1"/>
    </row>
    <row r="546" spans="8:10" x14ac:dyDescent="0.25">
      <c r="H546" s="1"/>
      <c r="J546" s="1"/>
    </row>
    <row r="547" spans="8:10" x14ac:dyDescent="0.25">
      <c r="H547" s="1"/>
      <c r="J547" s="1"/>
    </row>
    <row r="548" spans="8:10" x14ac:dyDescent="0.25">
      <c r="H548" s="1"/>
      <c r="J548" s="1"/>
    </row>
    <row r="549" spans="8:10" x14ac:dyDescent="0.25">
      <c r="H549" s="1"/>
      <c r="J549" s="1"/>
    </row>
    <row r="550" spans="8:10" x14ac:dyDescent="0.25">
      <c r="H550" s="1"/>
      <c r="J550" s="1"/>
    </row>
    <row r="551" spans="8:10" x14ac:dyDescent="0.25">
      <c r="H551" s="1"/>
      <c r="J551" s="1"/>
    </row>
    <row r="552" spans="8:10" x14ac:dyDescent="0.25">
      <c r="H552" s="1"/>
      <c r="J552" s="1"/>
    </row>
    <row r="553" spans="8:10" x14ac:dyDescent="0.25">
      <c r="H553" s="1"/>
      <c r="J553" s="1"/>
    </row>
    <row r="554" spans="8:10" x14ac:dyDescent="0.25">
      <c r="H554" s="1"/>
      <c r="J554" s="1"/>
    </row>
    <row r="555" spans="8:10" x14ac:dyDescent="0.25">
      <c r="H555" s="1"/>
      <c r="J555" s="1"/>
    </row>
    <row r="556" spans="8:10" x14ac:dyDescent="0.25">
      <c r="H556" s="1"/>
      <c r="J556" s="1"/>
    </row>
    <row r="557" spans="8:10" x14ac:dyDescent="0.25">
      <c r="H557" s="1"/>
      <c r="J557" s="1"/>
    </row>
    <row r="558" spans="8:10" x14ac:dyDescent="0.25">
      <c r="H558" s="1"/>
      <c r="J558" s="1"/>
    </row>
    <row r="559" spans="8:10" x14ac:dyDescent="0.25">
      <c r="H559" s="1"/>
      <c r="J559" s="1"/>
    </row>
    <row r="560" spans="8:10" x14ac:dyDescent="0.25">
      <c r="H560" s="1"/>
      <c r="J560" s="1"/>
    </row>
    <row r="561" spans="8:10" x14ac:dyDescent="0.25">
      <c r="H561" s="1"/>
      <c r="J561" s="1"/>
    </row>
    <row r="562" spans="8:10" x14ac:dyDescent="0.25">
      <c r="H562" s="1"/>
      <c r="J562" s="1"/>
    </row>
    <row r="563" spans="8:10" x14ac:dyDescent="0.25">
      <c r="H563" s="1"/>
      <c r="J563" s="1"/>
    </row>
    <row r="564" spans="8:10" x14ac:dyDescent="0.25">
      <c r="H564" s="1"/>
      <c r="J564" s="1"/>
    </row>
    <row r="565" spans="8:10" x14ac:dyDescent="0.25">
      <c r="H565" s="1"/>
      <c r="J565" s="1"/>
    </row>
    <row r="566" spans="8:10" x14ac:dyDescent="0.25">
      <c r="H566" s="1"/>
      <c r="J566" s="1"/>
    </row>
    <row r="567" spans="8:10" x14ac:dyDescent="0.25">
      <c r="H567" s="1"/>
      <c r="J567" s="1"/>
    </row>
    <row r="568" spans="8:10" x14ac:dyDescent="0.25">
      <c r="H568" s="1"/>
      <c r="J568" s="1"/>
    </row>
    <row r="569" spans="8:10" x14ac:dyDescent="0.25">
      <c r="H569" s="1"/>
      <c r="J569" s="1"/>
    </row>
    <row r="570" spans="8:10" x14ac:dyDescent="0.25">
      <c r="H570" s="1"/>
      <c r="J570" s="1"/>
    </row>
    <row r="571" spans="8:10" x14ac:dyDescent="0.25">
      <c r="H571" s="1"/>
      <c r="J571" s="1"/>
    </row>
    <row r="572" spans="8:10" x14ac:dyDescent="0.25">
      <c r="H572" s="1"/>
      <c r="J572" s="1"/>
    </row>
    <row r="573" spans="8:10" x14ac:dyDescent="0.25">
      <c r="H573" s="1"/>
      <c r="J573" s="1"/>
    </row>
    <row r="574" spans="8:10" x14ac:dyDescent="0.25">
      <c r="H574" s="1"/>
      <c r="J574" s="1"/>
    </row>
    <row r="575" spans="8:10" x14ac:dyDescent="0.25">
      <c r="H575" s="1"/>
      <c r="J575" s="1"/>
    </row>
    <row r="576" spans="8:10" x14ac:dyDescent="0.25">
      <c r="H576" s="1"/>
      <c r="J576" s="1"/>
    </row>
    <row r="577" spans="8:10" x14ac:dyDescent="0.25">
      <c r="H577" s="1"/>
      <c r="J577" s="1"/>
    </row>
    <row r="578" spans="8:10" x14ac:dyDescent="0.25">
      <c r="H578" s="1"/>
      <c r="J578" s="1"/>
    </row>
  </sheetData>
  <mergeCells count="2">
    <mergeCell ref="A1:J1"/>
    <mergeCell ref="A43:B43"/>
  </mergeCells>
  <phoneticPr fontId="0" type="noConversion"/>
  <pageMargins left="0.51" right="0.33" top="0.51" bottom="0.4" header="0.3" footer="0"/>
  <pageSetup paperSize="9" scale="74" fitToHeight="200" orientation="landscape" r:id="rId1"/>
  <headerFooter differentFirst="1" alignWithMargins="0">
    <oddHeader>&amp;R&amp;"Times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APK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Пользователь</cp:lastModifiedBy>
  <cp:lastPrinted>2022-04-12T04:46:50Z</cp:lastPrinted>
  <dcterms:created xsi:type="dcterms:W3CDTF">2005-08-18T04:46:17Z</dcterms:created>
  <dcterms:modified xsi:type="dcterms:W3CDTF">2023-04-03T00:39:45Z</dcterms:modified>
</cp:coreProperties>
</file>