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9F060C05-7394-4F41-A801-3FC7663FF8E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I29" i="1"/>
  <c r="J29" i="1"/>
  <c r="K29" i="1"/>
  <c r="D29" i="1"/>
  <c r="E29" i="1"/>
  <c r="F29" i="1"/>
  <c r="C29" i="1"/>
  <c r="M27" i="1"/>
  <c r="M26" i="1"/>
  <c r="M25" i="1"/>
  <c r="C13" i="1"/>
  <c r="H20" i="1"/>
  <c r="H24" i="1"/>
  <c r="M21" i="1" l="1"/>
  <c r="M22" i="1"/>
  <c r="M23" i="1"/>
  <c r="C24" i="1"/>
  <c r="M28" i="1"/>
  <c r="M17" i="1" l="1"/>
  <c r="G29" i="1" l="1"/>
  <c r="L29" i="1"/>
  <c r="M19" i="1" l="1"/>
  <c r="M13" i="1" l="1"/>
  <c r="M15" i="1"/>
  <c r="M18" i="1"/>
  <c r="M11" i="1" l="1"/>
  <c r="M29" i="1"/>
  <c r="M16" i="1"/>
  <c r="M14" i="1"/>
  <c r="M12" i="1"/>
</calcChain>
</file>

<file path=xl/sharedStrings.xml><?xml version="1.0" encoding="utf-8"?>
<sst xmlns="http://schemas.openxmlformats.org/spreadsheetml/2006/main" count="42" uniqueCount="37">
  <si>
    <t>№п/п</t>
  </si>
  <si>
    <t>Всего</t>
  </si>
  <si>
    <t>в т.ч.</t>
  </si>
  <si>
    <t>федеральный бюджет</t>
  </si>
  <si>
    <t>краевой бюджет</t>
  </si>
  <si>
    <t>местный бюджет</t>
  </si>
  <si>
    <t>внебюджетные источники</t>
  </si>
  <si>
    <t>Планируемое финансирование программ (мероприятий), отдельных мероприятий</t>
  </si>
  <si>
    <t>Фактическое финансирование программ (мероприятий), отдельных мероприятий</t>
  </si>
  <si>
    <t>всего</t>
  </si>
  <si>
    <t>(тыс.руб.)</t>
  </si>
  <si>
    <t xml:space="preserve">Наименование муниципальной программы </t>
  </si>
  <si>
    <t>ВСЕГО РАСХОДОВ</t>
  </si>
  <si>
    <t>% исполнения к плану</t>
  </si>
  <si>
    <t xml:space="preserve">Приложение 3 </t>
  </si>
  <si>
    <t>к Сводному годовому докладу "О ходе реализации и оценке</t>
  </si>
  <si>
    <t>эффективности реализации муниципальных программ</t>
  </si>
  <si>
    <t xml:space="preserve">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 </t>
  </si>
  <si>
    <t>Развитие массовой физической культуры и спорта Хасанского муниципального округа</t>
  </si>
  <si>
    <t>Противодействие коррупции в Хасанском муниципальном округе</t>
  </si>
  <si>
    <t>Развитие туризма  на территории Хасанского муниципального округа</t>
  </si>
  <si>
    <t>Молодежная политика Хасанского муниципального округа</t>
  </si>
  <si>
    <t>Развитие культуры на территории Хасанского муниципального округа</t>
  </si>
  <si>
    <t xml:space="preserve">Развитие образования Хасанского муниципального района </t>
  </si>
  <si>
    <t>Развитие транспортного комплекса Хасанского муниципального округа</t>
  </si>
  <si>
    <t>Организация и осуществление мероприятий по гражданской обороне, защите населения и территории Хасанского муниципального округа  от чрезвычайных ситуаций</t>
  </si>
  <si>
    <t>Обеспечение первичных мер пожарной безопасности на территории Хасанского муниципального округа</t>
  </si>
  <si>
    <t>Укрепление общественного здоровья населения Хасанского муниципального округа</t>
  </si>
  <si>
    <t>Повышение качества водоснабжения и водоотведения на территории Хасанского муниципального округа</t>
  </si>
  <si>
    <t>Переселение граждан из аварийного жилищного фонда  Хасанского муниципального округа</t>
  </si>
  <si>
    <t>Формирование современной городской среды населенных пунктов  Хасанского мунициплаьного округа</t>
  </si>
  <si>
    <t>Обеспечение жильем молодых семей  Хасанского муниципального округа</t>
  </si>
  <si>
    <t>Обеспечение населения  Хасанского муниципального округа твердым топливом (дровами)</t>
  </si>
  <si>
    <t>Хасанского муниципального округа за 2024 году"</t>
  </si>
  <si>
    <t>Профилактика терроризма и экстремизма на территории Хасанского муниципального округа</t>
  </si>
  <si>
    <t>Социальная поддержка отдельных категорий граждан в Хасанском муниципальном округе</t>
  </si>
  <si>
    <t>ИНФОРМАЦИЯ О РАСХОДОВАНИИ БЮДЖЕТНЫХ И ВНЕБЮДЖЕТНЫХ СРЕДСТВ НА РЕАЛИЗАЦИЮ МУНИЦИПАЛЬНЫХ ПРОГРАММ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</si>
</sst>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tabSelected="1" zoomScale="90" zoomScaleNormal="90" workbookViewId="0">
      <selection activeCell="M25" sqref="M25"/>
    </sheetView>
  </sheetViews>
  <sheetFormatPr defaultRowHeight="15" x14ac:dyDescent="0.25"/>
  <cols>
    <col min="1" max="1" width="5.5703125" bestFit="1" customWidth="1"/>
    <col min="2" max="2" width="79.140625" customWidth="1"/>
    <col min="3" max="3" width="14.42578125" customWidth="1"/>
    <col min="4" max="4" width="11.42578125" customWidth="1"/>
    <col min="5" max="5" width="12.7109375" customWidth="1"/>
    <col min="6" max="6" width="15" customWidth="1"/>
    <col min="7" max="7" width="15.7109375" customWidth="1"/>
    <col min="8" max="8" width="12.7109375" customWidth="1"/>
    <col min="9" max="9" width="13.28515625" customWidth="1"/>
    <col min="10" max="10" width="12.140625" customWidth="1"/>
    <col min="11" max="11" width="15.140625" customWidth="1"/>
    <col min="12" max="12" width="15.5703125" customWidth="1"/>
    <col min="13" max="13" width="13" customWidth="1"/>
    <col min="14" max="14" width="26" customWidth="1"/>
  </cols>
  <sheetData>
    <row r="1" spans="1:16" ht="21" x14ac:dyDescent="0.35">
      <c r="G1" s="5" t="s">
        <v>14</v>
      </c>
      <c r="H1" s="6"/>
      <c r="I1" s="6"/>
      <c r="J1" s="6"/>
      <c r="K1" s="6"/>
      <c r="L1" s="4"/>
      <c r="M1" s="1"/>
      <c r="N1" s="1"/>
      <c r="O1" s="1"/>
      <c r="P1" s="1"/>
    </row>
    <row r="2" spans="1:16" ht="21" x14ac:dyDescent="0.35">
      <c r="G2" s="5" t="s">
        <v>15</v>
      </c>
      <c r="H2" s="6"/>
      <c r="I2" s="6"/>
      <c r="J2" s="6"/>
      <c r="K2" s="6"/>
      <c r="L2" s="4"/>
      <c r="M2" s="1"/>
      <c r="N2" s="1"/>
      <c r="O2" s="1"/>
      <c r="P2" s="1"/>
    </row>
    <row r="3" spans="1:16" ht="21" x14ac:dyDescent="0.35">
      <c r="G3" s="5" t="s">
        <v>16</v>
      </c>
      <c r="H3" s="6"/>
      <c r="I3" s="6"/>
      <c r="J3" s="6"/>
      <c r="K3" s="6"/>
      <c r="L3" s="4"/>
      <c r="M3" s="1"/>
      <c r="N3" s="1"/>
      <c r="O3" s="1"/>
      <c r="P3" s="1"/>
    </row>
    <row r="4" spans="1:16" ht="21" x14ac:dyDescent="0.35">
      <c r="G4" s="5" t="s">
        <v>33</v>
      </c>
      <c r="H4" s="6"/>
      <c r="I4" s="6"/>
      <c r="J4" s="6"/>
      <c r="K4" s="6"/>
      <c r="L4" s="4"/>
      <c r="M4" s="1"/>
      <c r="N4" s="1"/>
      <c r="O4" s="1"/>
      <c r="P4" s="1"/>
    </row>
    <row r="5" spans="1:16" ht="21" x14ac:dyDescent="0.35">
      <c r="G5" s="5"/>
      <c r="H5" s="6"/>
      <c r="I5" s="6"/>
      <c r="J5" s="6"/>
      <c r="K5" s="6"/>
      <c r="L5" s="4"/>
      <c r="M5" s="1"/>
      <c r="N5" s="1"/>
      <c r="O5" s="1"/>
      <c r="P5" s="1"/>
    </row>
    <row r="6" spans="1:16" ht="15.75" x14ac:dyDescent="0.25">
      <c r="A6" s="21" t="s">
        <v>36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3"/>
    </row>
    <row r="7" spans="1:16" x14ac:dyDescent="0.25">
      <c r="A7" s="12"/>
      <c r="B7" s="13"/>
      <c r="C7" s="12"/>
      <c r="D7" s="12"/>
      <c r="E7" s="12"/>
      <c r="F7" s="12"/>
      <c r="G7" s="12"/>
      <c r="H7" s="12"/>
      <c r="I7" s="12"/>
      <c r="J7" s="12"/>
      <c r="K7" s="12"/>
      <c r="L7" s="12" t="s">
        <v>10</v>
      </c>
      <c r="M7" s="3"/>
    </row>
    <row r="8" spans="1:16" x14ac:dyDescent="0.25">
      <c r="A8" s="23" t="s">
        <v>0</v>
      </c>
      <c r="B8" s="23" t="s">
        <v>11</v>
      </c>
      <c r="C8" s="23" t="s">
        <v>7</v>
      </c>
      <c r="D8" s="23"/>
      <c r="E8" s="23"/>
      <c r="F8" s="23"/>
      <c r="G8" s="23"/>
      <c r="H8" s="23" t="s">
        <v>8</v>
      </c>
      <c r="I8" s="23"/>
      <c r="J8" s="23"/>
      <c r="K8" s="23"/>
      <c r="L8" s="23"/>
      <c r="M8" s="18" t="s">
        <v>13</v>
      </c>
    </row>
    <row r="9" spans="1:16" x14ac:dyDescent="0.25">
      <c r="A9" s="23"/>
      <c r="B9" s="24"/>
      <c r="C9" s="23" t="s">
        <v>1</v>
      </c>
      <c r="D9" s="23" t="s">
        <v>2</v>
      </c>
      <c r="E9" s="23"/>
      <c r="F9" s="23"/>
      <c r="G9" s="23"/>
      <c r="H9" s="23" t="s">
        <v>9</v>
      </c>
      <c r="I9" s="23" t="s">
        <v>2</v>
      </c>
      <c r="J9" s="23"/>
      <c r="K9" s="23"/>
      <c r="L9" s="23"/>
      <c r="M9" s="19"/>
    </row>
    <row r="10" spans="1:16" ht="51" customHeight="1" x14ac:dyDescent="0.25">
      <c r="A10" s="23"/>
      <c r="B10" s="24"/>
      <c r="C10" s="23"/>
      <c r="D10" s="8" t="s">
        <v>3</v>
      </c>
      <c r="E10" s="8" t="s">
        <v>4</v>
      </c>
      <c r="F10" s="8" t="s">
        <v>5</v>
      </c>
      <c r="G10" s="8" t="s">
        <v>6</v>
      </c>
      <c r="H10" s="23"/>
      <c r="I10" s="8" t="s">
        <v>3</v>
      </c>
      <c r="J10" s="8" t="s">
        <v>4</v>
      </c>
      <c r="K10" s="8" t="s">
        <v>5</v>
      </c>
      <c r="L10" s="8" t="s">
        <v>6</v>
      </c>
      <c r="M10" s="20"/>
    </row>
    <row r="11" spans="1:16" ht="51.75" customHeight="1" x14ac:dyDescent="0.25">
      <c r="A11" s="2">
        <v>1</v>
      </c>
      <c r="B11" s="8" t="s">
        <v>17</v>
      </c>
      <c r="C11" s="7">
        <v>23289.49</v>
      </c>
      <c r="D11" s="7">
        <v>0</v>
      </c>
      <c r="E11" s="7">
        <v>18551.59</v>
      </c>
      <c r="F11" s="7">
        <v>4737.8999999999996</v>
      </c>
      <c r="G11" s="7">
        <v>0</v>
      </c>
      <c r="H11" s="7">
        <v>21959.017</v>
      </c>
      <c r="I11" s="7">
        <v>0</v>
      </c>
      <c r="J11" s="7">
        <v>17487.22</v>
      </c>
      <c r="K11" s="7">
        <v>4471.8</v>
      </c>
      <c r="L11" s="7">
        <v>0</v>
      </c>
      <c r="M11" s="9">
        <f t="shared" ref="M11:M19" si="0">H11*100/C11</f>
        <v>94.287238578431726</v>
      </c>
    </row>
    <row r="12" spans="1:16" ht="36.75" customHeight="1" x14ac:dyDescent="0.25">
      <c r="A12" s="2">
        <v>2</v>
      </c>
      <c r="B12" s="8" t="s">
        <v>18</v>
      </c>
      <c r="C12" s="7">
        <v>10828.778759999999</v>
      </c>
      <c r="D12" s="7">
        <v>0</v>
      </c>
      <c r="E12" s="7">
        <v>1809.17</v>
      </c>
      <c r="F12" s="7">
        <v>9019.61</v>
      </c>
      <c r="G12" s="7">
        <v>0</v>
      </c>
      <c r="H12" s="7">
        <v>10693.334000000001</v>
      </c>
      <c r="I12" s="7">
        <v>0</v>
      </c>
      <c r="J12" s="7">
        <v>1806</v>
      </c>
      <c r="K12" s="7">
        <v>8887.33</v>
      </c>
      <c r="L12" s="7">
        <v>0</v>
      </c>
      <c r="M12" s="9">
        <f t="shared" si="0"/>
        <v>98.749214819123353</v>
      </c>
      <c r="N12" s="3"/>
    </row>
    <row r="13" spans="1:16" ht="36" customHeight="1" x14ac:dyDescent="0.25">
      <c r="A13" s="2">
        <v>3</v>
      </c>
      <c r="B13" s="8" t="s">
        <v>19</v>
      </c>
      <c r="C13" s="7">
        <f>D13+E13+F13+G13</f>
        <v>70</v>
      </c>
      <c r="D13" s="7">
        <v>0</v>
      </c>
      <c r="E13" s="7">
        <v>0</v>
      </c>
      <c r="F13" s="7">
        <v>70</v>
      </c>
      <c r="G13" s="7">
        <v>0</v>
      </c>
      <c r="H13" s="7">
        <v>67.63</v>
      </c>
      <c r="I13" s="7">
        <v>0</v>
      </c>
      <c r="J13" s="7">
        <v>0</v>
      </c>
      <c r="K13" s="7">
        <v>67.63</v>
      </c>
      <c r="L13" s="7">
        <v>0</v>
      </c>
      <c r="M13" s="9">
        <f t="shared" si="0"/>
        <v>96.614285714285714</v>
      </c>
    </row>
    <row r="14" spans="1:16" s="3" customFormat="1" ht="36.75" customHeight="1" x14ac:dyDescent="0.25">
      <c r="A14" s="2">
        <v>4</v>
      </c>
      <c r="B14" s="8" t="s">
        <v>20</v>
      </c>
      <c r="C14" s="7">
        <v>54207.072</v>
      </c>
      <c r="D14" s="7">
        <v>0</v>
      </c>
      <c r="E14" s="7">
        <v>51889.45</v>
      </c>
      <c r="F14" s="7">
        <v>2317.63</v>
      </c>
      <c r="G14" s="7">
        <v>0</v>
      </c>
      <c r="H14" s="7">
        <v>45913.27</v>
      </c>
      <c r="I14" s="7">
        <v>0</v>
      </c>
      <c r="J14" s="7">
        <v>44535.87</v>
      </c>
      <c r="K14" s="7">
        <v>1377.4</v>
      </c>
      <c r="L14" s="7">
        <v>0</v>
      </c>
      <c r="M14" s="9">
        <f t="shared" si="0"/>
        <v>84.699778656187149</v>
      </c>
    </row>
    <row r="15" spans="1:16" ht="41.25" customHeight="1" x14ac:dyDescent="0.25">
      <c r="A15" s="2">
        <v>5</v>
      </c>
      <c r="B15" s="8" t="s">
        <v>21</v>
      </c>
      <c r="C15" s="7">
        <v>1825.2</v>
      </c>
      <c r="D15" s="7">
        <v>0</v>
      </c>
      <c r="E15" s="7">
        <v>0</v>
      </c>
      <c r="F15" s="7">
        <v>1825.2</v>
      </c>
      <c r="G15" s="7">
        <v>0</v>
      </c>
      <c r="H15" s="7">
        <v>1806.9939999999999</v>
      </c>
      <c r="I15" s="7">
        <v>0</v>
      </c>
      <c r="J15" s="7">
        <v>0</v>
      </c>
      <c r="K15" s="7">
        <v>1806.99</v>
      </c>
      <c r="L15" s="7">
        <v>0</v>
      </c>
      <c r="M15" s="9">
        <f t="shared" si="0"/>
        <v>99.002520271751038</v>
      </c>
    </row>
    <row r="16" spans="1:16" ht="35.25" customHeight="1" x14ac:dyDescent="0.25">
      <c r="A16" s="2">
        <v>6</v>
      </c>
      <c r="B16" s="8" t="s">
        <v>22</v>
      </c>
      <c r="C16" s="7">
        <v>110174.33735</v>
      </c>
      <c r="D16" s="7">
        <v>257.48</v>
      </c>
      <c r="E16" s="7">
        <v>217.05</v>
      </c>
      <c r="F16" s="7">
        <v>109699.81</v>
      </c>
      <c r="G16" s="7">
        <v>0</v>
      </c>
      <c r="H16" s="7">
        <v>109758.292</v>
      </c>
      <c r="I16" s="7">
        <v>257.48</v>
      </c>
      <c r="J16" s="7">
        <v>217.05</v>
      </c>
      <c r="K16" s="7">
        <v>109283.76</v>
      </c>
      <c r="L16" s="7">
        <v>0</v>
      </c>
      <c r="M16" s="9">
        <f t="shared" si="0"/>
        <v>99.622375446036656</v>
      </c>
      <c r="N16" s="3"/>
    </row>
    <row r="17" spans="1:14" ht="38.25" customHeight="1" x14ac:dyDescent="0.25">
      <c r="A17" s="14">
        <v>7</v>
      </c>
      <c r="B17" s="2" t="s">
        <v>23</v>
      </c>
      <c r="C17" s="7">
        <v>855810.72409999999</v>
      </c>
      <c r="D17" s="7">
        <v>50360.49</v>
      </c>
      <c r="E17" s="7">
        <v>390394.15</v>
      </c>
      <c r="F17" s="7">
        <v>415056.08</v>
      </c>
      <c r="G17" s="7">
        <v>0</v>
      </c>
      <c r="H17" s="7">
        <v>838438.48100000003</v>
      </c>
      <c r="I17" s="7">
        <v>50360.49</v>
      </c>
      <c r="J17" s="7">
        <v>390394.15</v>
      </c>
      <c r="K17" s="7">
        <v>397683.84</v>
      </c>
      <c r="L17" s="7">
        <v>0</v>
      </c>
      <c r="M17" s="9">
        <f t="shared" si="0"/>
        <v>97.97008349968165</v>
      </c>
      <c r="N17" s="3"/>
    </row>
    <row r="18" spans="1:14" ht="50.25" customHeight="1" x14ac:dyDescent="0.25">
      <c r="A18" s="2">
        <v>8</v>
      </c>
      <c r="B18" s="8" t="s">
        <v>30</v>
      </c>
      <c r="C18" s="7">
        <v>29766.43087</v>
      </c>
      <c r="D18" s="7">
        <v>5731.15</v>
      </c>
      <c r="E18" s="7">
        <v>21368.53</v>
      </c>
      <c r="F18" s="7">
        <v>2666.75</v>
      </c>
      <c r="G18" s="7">
        <v>0</v>
      </c>
      <c r="H18" s="7">
        <v>29660.271000000001</v>
      </c>
      <c r="I18" s="7">
        <v>5731.15</v>
      </c>
      <c r="J18" s="7">
        <v>21368.53</v>
      </c>
      <c r="K18" s="7">
        <v>2560.59</v>
      </c>
      <c r="L18" s="7">
        <v>0</v>
      </c>
      <c r="M18" s="9">
        <f t="shared" si="0"/>
        <v>99.643357074068987</v>
      </c>
      <c r="N18" s="3"/>
    </row>
    <row r="19" spans="1:14" ht="54" customHeight="1" x14ac:dyDescent="0.25">
      <c r="A19" s="2">
        <v>9</v>
      </c>
      <c r="B19" s="8" t="s">
        <v>24</v>
      </c>
      <c r="C19" s="7">
        <v>192871.8</v>
      </c>
      <c r="D19" s="7">
        <v>0</v>
      </c>
      <c r="E19" s="7">
        <v>88741.56</v>
      </c>
      <c r="F19" s="7">
        <v>104130.24000000001</v>
      </c>
      <c r="G19" s="7">
        <v>0</v>
      </c>
      <c r="H19" s="7">
        <v>178917.76000000001</v>
      </c>
      <c r="I19" s="7">
        <v>0</v>
      </c>
      <c r="J19" s="16">
        <v>85149.66</v>
      </c>
      <c r="K19" s="16">
        <v>93768.1</v>
      </c>
      <c r="L19" s="7">
        <v>0</v>
      </c>
      <c r="M19" s="9">
        <f t="shared" si="0"/>
        <v>92.765121702602457</v>
      </c>
      <c r="N19" s="3"/>
    </row>
    <row r="20" spans="1:14" ht="40.5" customHeight="1" x14ac:dyDescent="0.25">
      <c r="A20" s="2">
        <v>10</v>
      </c>
      <c r="B20" s="8" t="s">
        <v>25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f t="shared" ref="H20:H24" si="1">I20+J20+K20+L20</f>
        <v>0</v>
      </c>
      <c r="I20" s="7">
        <v>0</v>
      </c>
      <c r="J20" s="7">
        <v>0</v>
      </c>
      <c r="K20" s="7">
        <v>0</v>
      </c>
      <c r="L20" s="7">
        <v>0</v>
      </c>
      <c r="M20" s="9">
        <v>0</v>
      </c>
      <c r="N20" s="3"/>
    </row>
    <row r="21" spans="1:14" ht="40.5" customHeight="1" x14ac:dyDescent="0.25">
      <c r="A21" s="2">
        <v>11</v>
      </c>
      <c r="B21" s="8" t="s">
        <v>26</v>
      </c>
      <c r="C21" s="7">
        <v>7965.5626400000001</v>
      </c>
      <c r="D21" s="7">
        <v>0</v>
      </c>
      <c r="E21" s="7">
        <v>0</v>
      </c>
      <c r="F21" s="7">
        <v>7965.56</v>
      </c>
      <c r="G21" s="7">
        <v>0</v>
      </c>
      <c r="H21" s="7">
        <v>7648.5339999999997</v>
      </c>
      <c r="I21" s="7">
        <v>0</v>
      </c>
      <c r="J21" s="7">
        <v>0</v>
      </c>
      <c r="K21" s="7">
        <v>7648.5348700000004</v>
      </c>
      <c r="L21" s="7">
        <v>0</v>
      </c>
      <c r="M21" s="9">
        <f>H21*100/C21</f>
        <v>96.020009454096751</v>
      </c>
      <c r="N21" s="3"/>
    </row>
    <row r="22" spans="1:14" ht="42.75" customHeight="1" x14ac:dyDescent="0.25">
      <c r="A22" s="2">
        <v>12</v>
      </c>
      <c r="B22" s="8" t="s">
        <v>32</v>
      </c>
      <c r="C22" s="7">
        <v>3055.89993</v>
      </c>
      <c r="D22" s="7">
        <v>0</v>
      </c>
      <c r="E22" s="7">
        <v>2555.9</v>
      </c>
      <c r="F22" s="7">
        <v>500</v>
      </c>
      <c r="G22" s="7">
        <v>0</v>
      </c>
      <c r="H22" s="7">
        <v>2566.4760000000001</v>
      </c>
      <c r="I22" s="7">
        <v>0</v>
      </c>
      <c r="J22" s="7">
        <v>2489.48</v>
      </c>
      <c r="K22" s="7">
        <v>77</v>
      </c>
      <c r="L22" s="7">
        <v>0</v>
      </c>
      <c r="M22" s="9">
        <f>H22*100/C22</f>
        <v>83.984294603521263</v>
      </c>
      <c r="N22" s="3"/>
    </row>
    <row r="23" spans="1:14" ht="49.5" customHeight="1" x14ac:dyDescent="0.25">
      <c r="A23" s="2">
        <v>13</v>
      </c>
      <c r="B23" s="8" t="s">
        <v>28</v>
      </c>
      <c r="C23" s="7">
        <v>4030</v>
      </c>
      <c r="D23" s="7">
        <v>0</v>
      </c>
      <c r="E23" s="7">
        <v>0</v>
      </c>
      <c r="F23" s="7">
        <v>4030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9">
        <f>H23*100/C23</f>
        <v>0</v>
      </c>
      <c r="N23" s="3"/>
    </row>
    <row r="24" spans="1:14" ht="41.25" customHeight="1" x14ac:dyDescent="0.25">
      <c r="A24" s="2">
        <v>14</v>
      </c>
      <c r="B24" s="8" t="s">
        <v>29</v>
      </c>
      <c r="C24" s="7">
        <f t="shared" ref="C24" si="2">D24+E24+F24+G24</f>
        <v>0</v>
      </c>
      <c r="D24" s="7">
        <v>0</v>
      </c>
      <c r="E24" s="7">
        <v>0</v>
      </c>
      <c r="F24" s="7">
        <v>0</v>
      </c>
      <c r="G24" s="7">
        <v>0</v>
      </c>
      <c r="H24" s="7">
        <f t="shared" si="1"/>
        <v>0</v>
      </c>
      <c r="I24" s="15">
        <v>0</v>
      </c>
      <c r="J24" s="7">
        <v>0</v>
      </c>
      <c r="K24" s="7">
        <v>0</v>
      </c>
      <c r="L24" s="7">
        <v>0</v>
      </c>
      <c r="M24" s="9">
        <v>0</v>
      </c>
      <c r="N24" s="3"/>
    </row>
    <row r="25" spans="1:14" ht="30.75" customHeight="1" x14ac:dyDescent="0.25">
      <c r="A25" s="2">
        <v>15</v>
      </c>
      <c r="B25" s="8" t="s">
        <v>31</v>
      </c>
      <c r="C25" s="7">
        <v>21302.542799999999</v>
      </c>
      <c r="D25" s="7">
        <v>6836.18</v>
      </c>
      <c r="E25" s="7">
        <v>9266.36</v>
      </c>
      <c r="F25" s="7">
        <v>5200</v>
      </c>
      <c r="G25" s="7">
        <v>0</v>
      </c>
      <c r="H25" s="7">
        <v>21302.542799999999</v>
      </c>
      <c r="I25" s="7">
        <v>6836.18</v>
      </c>
      <c r="J25" s="7">
        <v>9266.36</v>
      </c>
      <c r="K25" s="7">
        <v>5200</v>
      </c>
      <c r="L25" s="7">
        <v>0</v>
      </c>
      <c r="M25" s="9">
        <f>H25*100/C25</f>
        <v>100</v>
      </c>
      <c r="N25" s="3"/>
    </row>
    <row r="26" spans="1:14" ht="30.75" customHeight="1" x14ac:dyDescent="0.25">
      <c r="A26" s="2">
        <v>16</v>
      </c>
      <c r="B26" s="8" t="s">
        <v>35</v>
      </c>
      <c r="C26" s="7">
        <v>400</v>
      </c>
      <c r="D26" s="7">
        <v>0</v>
      </c>
      <c r="E26" s="7">
        <v>0</v>
      </c>
      <c r="F26" s="7">
        <v>400</v>
      </c>
      <c r="G26" s="7">
        <v>0</v>
      </c>
      <c r="H26" s="15">
        <v>399.99900000000002</v>
      </c>
      <c r="I26" s="7">
        <v>0</v>
      </c>
      <c r="J26" s="7">
        <v>0</v>
      </c>
      <c r="K26" s="15">
        <v>399.99900000000002</v>
      </c>
      <c r="L26" s="7">
        <v>0</v>
      </c>
      <c r="M26" s="9">
        <f>H26*100/C26</f>
        <v>99.999750000000006</v>
      </c>
      <c r="N26" s="3"/>
    </row>
    <row r="27" spans="1:14" ht="30.75" customHeight="1" x14ac:dyDescent="0.25">
      <c r="A27" s="2">
        <v>17</v>
      </c>
      <c r="B27" s="8" t="s">
        <v>34</v>
      </c>
      <c r="C27" s="7">
        <v>550</v>
      </c>
      <c r="D27" s="7">
        <v>0</v>
      </c>
      <c r="E27" s="7">
        <v>0</v>
      </c>
      <c r="F27" s="7">
        <v>550</v>
      </c>
      <c r="G27" s="7">
        <v>0</v>
      </c>
      <c r="H27" s="7">
        <v>549.85</v>
      </c>
      <c r="I27" s="7">
        <v>0</v>
      </c>
      <c r="J27" s="7">
        <v>0</v>
      </c>
      <c r="K27" s="7">
        <v>549.85</v>
      </c>
      <c r="L27" s="7">
        <v>0</v>
      </c>
      <c r="M27" s="9">
        <f>H27*100/C27</f>
        <v>99.972727272727269</v>
      </c>
      <c r="N27" s="3"/>
    </row>
    <row r="28" spans="1:14" ht="30.75" customHeight="1" x14ac:dyDescent="0.25">
      <c r="A28" s="2">
        <v>18</v>
      </c>
      <c r="B28" s="8" t="s">
        <v>27</v>
      </c>
      <c r="C28" s="7">
        <v>56</v>
      </c>
      <c r="D28" s="7">
        <v>0</v>
      </c>
      <c r="E28" s="7">
        <v>0</v>
      </c>
      <c r="F28" s="7">
        <v>56</v>
      </c>
      <c r="G28" s="7">
        <v>0</v>
      </c>
      <c r="H28" s="7">
        <v>50</v>
      </c>
      <c r="I28" s="7">
        <v>0</v>
      </c>
      <c r="J28" s="7">
        <v>0</v>
      </c>
      <c r="K28" s="7">
        <v>50</v>
      </c>
      <c r="L28" s="7">
        <v>0</v>
      </c>
      <c r="M28" s="9">
        <f>H28*100/C28</f>
        <v>89.285714285714292</v>
      </c>
    </row>
    <row r="29" spans="1:14" ht="33.75" customHeight="1" x14ac:dyDescent="0.25">
      <c r="A29" s="2"/>
      <c r="B29" s="10" t="s">
        <v>12</v>
      </c>
      <c r="C29" s="11">
        <f>SUM(C11:C28)</f>
        <v>1316203.8384499999</v>
      </c>
      <c r="D29" s="11">
        <f t="shared" ref="D29:F29" si="3">SUM(D11:D28)</f>
        <v>63185.3</v>
      </c>
      <c r="E29" s="11">
        <f t="shared" si="3"/>
        <v>584793.76</v>
      </c>
      <c r="F29" s="11">
        <f t="shared" si="3"/>
        <v>668224.78</v>
      </c>
      <c r="G29" s="11">
        <f t="shared" ref="G29:L29" si="4">SUM(G11:G28)</f>
        <v>0</v>
      </c>
      <c r="H29" s="11">
        <f>SUM(H11:H28)</f>
        <v>1269732.4508000002</v>
      </c>
      <c r="I29" s="11">
        <f t="shared" ref="I29:K29" si="5">SUM(I11:I28)</f>
        <v>63185.3</v>
      </c>
      <c r="J29" s="11">
        <f t="shared" si="5"/>
        <v>572714.32000000007</v>
      </c>
      <c r="K29" s="11">
        <f t="shared" si="5"/>
        <v>633832.82386999985</v>
      </c>
      <c r="L29" s="11">
        <f t="shared" si="4"/>
        <v>0</v>
      </c>
      <c r="M29" s="25">
        <f>H29*100/C29</f>
        <v>96.469286421111974</v>
      </c>
    </row>
    <row r="30" spans="1:14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4" x14ac:dyDescent="0.25">
      <c r="B31" s="3"/>
      <c r="C31" s="3"/>
      <c r="D31" s="17"/>
      <c r="E31" s="3"/>
      <c r="F31" s="3"/>
      <c r="G31" s="3"/>
      <c r="H31" s="3"/>
      <c r="I31" s="17"/>
      <c r="J31" s="3"/>
      <c r="K31" s="3"/>
      <c r="L31" s="3"/>
      <c r="M31" s="3"/>
    </row>
  </sheetData>
  <mergeCells count="10">
    <mergeCell ref="M8:M10"/>
    <mergeCell ref="A6:L6"/>
    <mergeCell ref="B8:B10"/>
    <mergeCell ref="A8:A10"/>
    <mergeCell ref="H8:L8"/>
    <mergeCell ref="I9:L9"/>
    <mergeCell ref="H9:H10"/>
    <mergeCell ref="D9:G9"/>
    <mergeCell ref="C9:C10"/>
    <mergeCell ref="C8:G8"/>
  </mergeCells>
  <pageMargins left="0.70866141732283472" right="0.70866141732283472" top="0.55118110236220474" bottom="0" header="0.31496062992125984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2025-03-31T07:18:48Z</dcterms:modified>
</cp:coreProperties>
</file>