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ОТКРЫТЫЙ БЮДЖЕТ\Готовые формы\"/>
    </mc:Choice>
  </mc:AlternateContent>
  <xr:revisionPtr revIDLastSave="0" documentId="13_ncr:1_{ECF01E55-E380-464D-A444-41D6B73BCEF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Документ" sheetId="2" r:id="rId1"/>
  </sheets>
  <definedNames>
    <definedName name="_xlnm.Print_Area" localSheetId="0">Документ!$A$1:$M$27</definedName>
  </definedNames>
  <calcPr calcId="191029"/>
</workbook>
</file>

<file path=xl/calcChain.xml><?xml version="1.0" encoding="utf-8"?>
<calcChain xmlns="http://schemas.openxmlformats.org/spreadsheetml/2006/main">
  <c r="F11" i="2" l="1"/>
  <c r="M23" i="2"/>
  <c r="M24" i="2"/>
  <c r="J23" i="2"/>
  <c r="J24" i="2"/>
  <c r="G23" i="2"/>
  <c r="G24" i="2"/>
  <c r="M17" i="2" l="1"/>
  <c r="M18" i="2"/>
  <c r="M19" i="2"/>
  <c r="M20" i="2"/>
  <c r="L17" i="2"/>
  <c r="L18" i="2"/>
  <c r="L19" i="2"/>
  <c r="L20" i="2"/>
  <c r="J17" i="2"/>
  <c r="J18" i="2"/>
  <c r="J19" i="2"/>
  <c r="J20" i="2"/>
  <c r="I17" i="2"/>
  <c r="I18" i="2"/>
  <c r="I19" i="2"/>
  <c r="I20" i="2"/>
  <c r="G17" i="2"/>
  <c r="G18" i="2"/>
  <c r="G19" i="2"/>
  <c r="G20" i="2"/>
  <c r="F17" i="2"/>
  <c r="F18" i="2"/>
  <c r="F19" i="2"/>
  <c r="F20" i="2"/>
  <c r="M21" i="2"/>
  <c r="M22" i="2"/>
  <c r="L21" i="2"/>
  <c r="L22" i="2"/>
  <c r="J21" i="2"/>
  <c r="J22" i="2"/>
  <c r="I21" i="2"/>
  <c r="I22" i="2"/>
  <c r="G21" i="2"/>
  <c r="G22" i="2"/>
  <c r="F21" i="2"/>
  <c r="F22" i="2"/>
  <c r="M16" i="2"/>
  <c r="L16" i="2"/>
  <c r="J16" i="2"/>
  <c r="I16" i="2"/>
  <c r="G16" i="2"/>
  <c r="F16" i="2"/>
  <c r="M14" i="2"/>
  <c r="L14" i="2"/>
  <c r="J14" i="2"/>
  <c r="I14" i="2"/>
  <c r="G14" i="2"/>
  <c r="F14" i="2"/>
  <c r="M8" i="2"/>
  <c r="M9" i="2"/>
  <c r="M10" i="2"/>
  <c r="M11" i="2"/>
  <c r="M12" i="2"/>
  <c r="M13" i="2"/>
  <c r="M15" i="2"/>
  <c r="M26" i="2"/>
  <c r="M7" i="2"/>
  <c r="L8" i="2"/>
  <c r="L9" i="2"/>
  <c r="L10" i="2"/>
  <c r="L11" i="2"/>
  <c r="L12" i="2"/>
  <c r="L13" i="2"/>
  <c r="L15" i="2"/>
  <c r="L26" i="2"/>
  <c r="L7" i="2"/>
  <c r="J8" i="2"/>
  <c r="J9" i="2"/>
  <c r="J10" i="2"/>
  <c r="J11" i="2"/>
  <c r="J12" i="2"/>
  <c r="J13" i="2"/>
  <c r="J15" i="2"/>
  <c r="J26" i="2"/>
  <c r="J7" i="2"/>
  <c r="I8" i="2"/>
  <c r="I9" i="2"/>
  <c r="I10" i="2"/>
  <c r="I11" i="2"/>
  <c r="I12" i="2"/>
  <c r="I13" i="2"/>
  <c r="I15" i="2"/>
  <c r="I26" i="2"/>
  <c r="I7" i="2"/>
  <c r="F13" i="2" l="1"/>
  <c r="G13" i="2"/>
  <c r="G11" i="2" l="1"/>
  <c r="C27" i="2"/>
  <c r="K27" i="2" l="1"/>
  <c r="H27" i="2"/>
  <c r="E27" i="2"/>
  <c r="F8" i="2"/>
  <c r="G8" i="2"/>
  <c r="F9" i="2"/>
  <c r="G9" i="2"/>
  <c r="F10" i="2"/>
  <c r="G10" i="2"/>
  <c r="F12" i="2"/>
  <c r="G12" i="2"/>
  <c r="F15" i="2"/>
  <c r="G15" i="2"/>
  <c r="F26" i="2"/>
  <c r="G26" i="2"/>
  <c r="D27" i="2"/>
  <c r="G7" i="2"/>
  <c r="F7" i="2"/>
  <c r="J27" i="2" l="1"/>
  <c r="I27" i="2"/>
  <c r="L27" i="2"/>
  <c r="M27" i="2"/>
  <c r="F27" i="2"/>
  <c r="G27" i="2"/>
</calcChain>
</file>

<file path=xl/sharedStrings.xml><?xml version="1.0" encoding="utf-8"?>
<sst xmlns="http://schemas.openxmlformats.org/spreadsheetml/2006/main" count="64" uniqueCount="48">
  <si>
    <t>0100000000</t>
  </si>
  <si>
    <t>0200000000</t>
  </si>
  <si>
    <t>0300000000</t>
  </si>
  <si>
    <t>0400000000</t>
  </si>
  <si>
    <t>0500000000</t>
  </si>
  <si>
    <t>0600000000</t>
  </si>
  <si>
    <t>0700000000</t>
  </si>
  <si>
    <t>0800000000</t>
  </si>
  <si>
    <t>9900000000</t>
  </si>
  <si>
    <t>Код целевой статьи</t>
  </si>
  <si>
    <t>Наименование программ</t>
  </si>
  <si>
    <t>%</t>
  </si>
  <si>
    <t>ВСЕГО РАСХОДОВ</t>
  </si>
  <si>
    <t>в тыс. рублей</t>
  </si>
  <si>
    <t>Непрограммные направления деятельности органов власти муниципального района</t>
  </si>
  <si>
    <t>-</t>
  </si>
  <si>
    <t>План
2025 год</t>
  </si>
  <si>
    <t>Аналитические данные о расходах бюджета Хасанского муниципального округа по муниципальным программам</t>
  </si>
  <si>
    <t>План
2026 год</t>
  </si>
  <si>
    <t>Сравнение 2026 (план) с 2023 (факт)</t>
  </si>
  <si>
    <t>Муниципальная программа  "Укрепление общественного здоровья населения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</si>
  <si>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</si>
  <si>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Муниципальная программа  "Развитие образования Хасанского муниципального округа"</t>
  </si>
  <si>
    <t>Муниципальная программа "Развитие культуры на территории Хасанского муниципального округа"</t>
  </si>
  <si>
    <t xml:space="preserve">Муниципальная программа "Развитие массовой физической культуры и спорта Хасанского муниципального округа" </t>
  </si>
  <si>
    <t xml:space="preserve">Муниципальная программа "Молодежная политика Хасанского муниципального округа" </t>
  </si>
  <si>
    <t xml:space="preserve">Муниципальная программа "Противодействие коррупции в Хасанском муниципальном округе" </t>
  </si>
  <si>
    <t xml:space="preserve">Муниципальная программа "Организация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ситуаций" </t>
  </si>
  <si>
    <t>Муниципальная программа "Обеспечение первичных мер пожарной безопасности на территории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</si>
  <si>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</si>
  <si>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0900000000</t>
  </si>
  <si>
    <t>Муниципальная программа "Развитие транспортного комплекса Хасанского муниципального округа"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</si>
  <si>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</si>
  <si>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</si>
  <si>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</si>
  <si>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«Переселение граждан из аварийного жилого фонда Хасанского муниципального округа»</t>
  </si>
  <si>
    <t>Муниципальная программа " Развитие туризма на территории Хасанского муниципального округа"</t>
  </si>
  <si>
    <t>Факт
2023 год</t>
  </si>
  <si>
    <t>Оценка
2024 год</t>
  </si>
  <si>
    <t>Сравнение
2025 (план) с 2023 (факт)</t>
  </si>
  <si>
    <t>Сравнение 2025 (план) с 2024 (оценка)</t>
  </si>
  <si>
    <t>Сравнение 2026 (план) с 2024 (оценка)</t>
  </si>
  <si>
    <t>План
2027 год</t>
  </si>
  <si>
    <t>Сравнение 2027 (план) с 2023 (факт)</t>
  </si>
  <si>
    <t>Сравнение 2027 (план) с 2024 (факт)</t>
  </si>
  <si>
    <t>Муниципальная программа "Социальная поддержка отдельных категорий граждан в Хасанском муниципальном округе"</t>
  </si>
  <si>
    <t>Муниципальная программа "Профилактика терроризма и экстремизма на территории Хасанского муниципального округа"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</si>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</sst>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shrinkToFit="1"/>
    </xf>
    <xf numFmtId="0" fontId="1" fillId="0" borderId="3">
      <alignment horizontal="left" vertical="top" wrapText="1"/>
    </xf>
    <xf numFmtId="4" fontId="1" fillId="2" borderId="3">
      <alignment horizontal="right" vertical="top" shrinkToFit="1"/>
    </xf>
    <xf numFmtId="0" fontId="3" fillId="0" borderId="4">
      <alignment horizontal="left"/>
    </xf>
    <xf numFmtId="4" fontId="3" fillId="3" borderId="3">
      <alignment horizontal="right" vertical="top" shrinkToFit="1"/>
    </xf>
    <xf numFmtId="0" fontId="1" fillId="0" borderId="5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3" fillId="0" borderId="3">
      <alignment horizontal="left" vertical="top" wrapText="1"/>
    </xf>
    <xf numFmtId="0" fontId="1" fillId="4" borderId="1">
      <alignment horizontal="center"/>
    </xf>
    <xf numFmtId="4" fontId="1" fillId="0" borderId="3">
      <alignment horizontal="right" vertical="top" shrinkToFit="1"/>
    </xf>
    <xf numFmtId="4" fontId="1" fillId="0" borderId="1">
      <alignment horizontal="right" shrinkToFit="1"/>
    </xf>
  </cellStyleXfs>
  <cellXfs count="32">
    <xf numFmtId="0" fontId="0" fillId="0" borderId="0" xfId="0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5" fillId="0" borderId="6" xfId="0" applyFont="1" applyBorder="1" applyAlignment="1">
      <alignment horizontal="center" vertical="center" wrapText="1"/>
    </xf>
    <xf numFmtId="0" fontId="9" fillId="0" borderId="0" xfId="0" applyFont="1" applyProtection="1">
      <protection locked="0"/>
    </xf>
    <xf numFmtId="0" fontId="6" fillId="0" borderId="1" xfId="14" applyFont="1">
      <alignment horizontal="left" wrapText="1"/>
    </xf>
    <xf numFmtId="0" fontId="7" fillId="0" borderId="6" xfId="11" applyFont="1" applyBorder="1">
      <alignment horizontal="left"/>
    </xf>
    <xf numFmtId="4" fontId="6" fillId="0" borderId="6" xfId="0" applyNumberFormat="1" applyFont="1" applyBorder="1" applyAlignment="1">
      <alignment horizontal="right" vertical="top" wrapText="1"/>
    </xf>
    <xf numFmtId="4" fontId="6" fillId="0" borderId="6" xfId="10" applyFont="1" applyFill="1" applyBorder="1">
      <alignment horizontal="right" vertical="top" shrinkToFit="1"/>
    </xf>
    <xf numFmtId="4" fontId="7" fillId="0" borderId="6" xfId="12" applyFont="1" applyFill="1" applyBorder="1">
      <alignment horizontal="right" vertical="top" shrinkToFit="1"/>
    </xf>
    <xf numFmtId="4" fontId="7" fillId="0" borderId="6" xfId="10" applyFont="1" applyFill="1" applyBorder="1">
      <alignment horizontal="right" vertical="top" shrinkToFit="1"/>
    </xf>
    <xf numFmtId="0" fontId="10" fillId="0" borderId="0" xfId="0" applyFont="1" applyProtection="1">
      <protection locked="0"/>
    </xf>
    <xf numFmtId="0" fontId="6" fillId="0" borderId="6" xfId="9" quotePrefix="1" applyFont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top" wrapText="1"/>
    </xf>
    <xf numFmtId="49" fontId="6" fillId="0" borderId="6" xfId="9" quotePrefix="1" applyNumberFormat="1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4" fontId="7" fillId="0" borderId="6" xfId="0" applyNumberFormat="1" applyFont="1" applyBorder="1" applyAlignment="1">
      <alignment horizontal="right" vertical="top" wrapText="1"/>
    </xf>
    <xf numFmtId="4" fontId="9" fillId="0" borderId="6" xfId="0" applyNumberFormat="1" applyFont="1" applyBorder="1" applyAlignment="1" applyProtection="1">
      <alignment vertical="top"/>
      <protection locked="0"/>
    </xf>
    <xf numFmtId="4" fontId="10" fillId="0" borderId="6" xfId="0" applyNumberFormat="1" applyFont="1" applyBorder="1" applyAlignment="1" applyProtection="1">
      <alignment vertical="top"/>
      <protection locked="0"/>
    </xf>
    <xf numFmtId="0" fontId="5" fillId="0" borderId="7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6" fillId="0" borderId="1" xfId="14" applyFont="1">
      <alignment horizontal="left" wrapText="1"/>
    </xf>
    <xf numFmtId="0" fontId="8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5">
    <cellStyle name="br" xfId="17" xr:uid="{00000000-0005-0000-0000-000000000000}"/>
    <cellStyle name="col" xfId="16" xr:uid="{00000000-0005-0000-0000-000001000000}"/>
    <cellStyle name="style0" xfId="18" xr:uid="{00000000-0005-0000-0000-000002000000}"/>
    <cellStyle name="td" xfId="19" xr:uid="{00000000-0005-0000-0000-000003000000}"/>
    <cellStyle name="tr" xfId="15" xr:uid="{00000000-0005-0000-0000-000004000000}"/>
    <cellStyle name="xl21" xfId="20" xr:uid="{00000000-0005-0000-0000-000005000000}"/>
    <cellStyle name="xl22" xfId="7" xr:uid="{00000000-0005-0000-0000-000006000000}"/>
    <cellStyle name="xl23" xfId="8" xr:uid="{00000000-0005-0000-0000-000007000000}"/>
    <cellStyle name="xl24" xfId="11" xr:uid="{00000000-0005-0000-0000-000008000000}"/>
    <cellStyle name="xl25" xfId="13" xr:uid="{00000000-0005-0000-0000-000009000000}"/>
    <cellStyle name="xl26" xfId="1" xr:uid="{00000000-0005-0000-0000-00000A000000}"/>
    <cellStyle name="xl27" xfId="3" xr:uid="{00000000-0005-0000-0000-00000B000000}"/>
    <cellStyle name="xl28" xfId="4" xr:uid="{00000000-0005-0000-0000-00000C000000}"/>
    <cellStyle name="xl29" xfId="5" xr:uid="{00000000-0005-0000-0000-00000D000000}"/>
    <cellStyle name="xl30" xfId="6" xr:uid="{00000000-0005-0000-0000-00000E000000}"/>
    <cellStyle name="xl31" xfId="12" xr:uid="{00000000-0005-0000-0000-00000F000000}"/>
    <cellStyle name="xl32" xfId="2" xr:uid="{00000000-0005-0000-0000-000010000000}"/>
    <cellStyle name="xl33" xfId="14" xr:uid="{00000000-0005-0000-0000-000011000000}"/>
    <cellStyle name="xl34" xfId="9" xr:uid="{00000000-0005-0000-0000-000012000000}"/>
    <cellStyle name="xl35" xfId="21" xr:uid="{00000000-0005-0000-0000-000013000000}"/>
    <cellStyle name="xl36" xfId="10" xr:uid="{00000000-0005-0000-0000-000014000000}"/>
    <cellStyle name="xl37" xfId="22" xr:uid="{00000000-0005-0000-0000-000015000000}"/>
    <cellStyle name="xl38" xfId="23" xr:uid="{00000000-0005-0000-0000-000016000000}"/>
    <cellStyle name="xl39" xfId="24" xr:uid="{00000000-0005-0000-0000-000017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8"/>
  <sheetViews>
    <sheetView showGridLines="0" tabSelected="1" view="pageBreakPreview" zoomScaleNormal="100" zoomScaleSheetLayoutView="100" workbookViewId="0">
      <pane ySplit="6" topLeftCell="A21" activePane="bottomLeft" state="frozen"/>
      <selection pane="bottomLeft" activeCell="H27" sqref="H27"/>
    </sheetView>
  </sheetViews>
  <sheetFormatPr defaultRowHeight="15.75" x14ac:dyDescent="0.25"/>
  <cols>
    <col min="1" max="1" width="15.7109375" style="4" customWidth="1"/>
    <col min="2" max="2" width="39.140625" style="4" customWidth="1"/>
    <col min="3" max="3" width="13.42578125" style="4" customWidth="1"/>
    <col min="4" max="4" width="14.7109375" style="4" customWidth="1"/>
    <col min="5" max="5" width="12.42578125" style="4" customWidth="1"/>
    <col min="6" max="6" width="13.140625" style="4" customWidth="1"/>
    <col min="7" max="7" width="15.140625" style="4" customWidth="1"/>
    <col min="8" max="10" width="15.42578125" style="4" customWidth="1"/>
    <col min="11" max="11" width="15.85546875" style="4" customWidth="1"/>
    <col min="12" max="12" width="13.140625" style="4" customWidth="1"/>
    <col min="13" max="13" width="13.5703125" style="4" customWidth="1"/>
    <col min="14" max="16384" width="9.140625" style="4"/>
  </cols>
  <sheetData>
    <row r="1" spans="1:13" s="1" customFormat="1" ht="25.5" customHeight="1" x14ac:dyDescent="0.25">
      <c r="A1" s="25" t="s">
        <v>17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3" s="1" customFormat="1" x14ac:dyDescent="0.25"/>
    <row r="3" spans="1:13" s="1" customFormat="1" x14ac:dyDescent="0.25">
      <c r="K3" s="2" t="s">
        <v>13</v>
      </c>
    </row>
    <row r="4" spans="1:13" s="1" customFormat="1" ht="15.75" customHeight="1" x14ac:dyDescent="0.25">
      <c r="A4" s="26" t="s">
        <v>9</v>
      </c>
      <c r="B4" s="26" t="s">
        <v>10</v>
      </c>
      <c r="C4" s="26" t="s">
        <v>37</v>
      </c>
      <c r="D4" s="26" t="s">
        <v>38</v>
      </c>
      <c r="E4" s="26" t="s">
        <v>16</v>
      </c>
      <c r="F4" s="22" t="s">
        <v>39</v>
      </c>
      <c r="G4" s="27" t="s">
        <v>40</v>
      </c>
      <c r="H4" s="29" t="s">
        <v>18</v>
      </c>
      <c r="I4" s="26" t="s">
        <v>19</v>
      </c>
      <c r="J4" s="26" t="s">
        <v>41</v>
      </c>
      <c r="K4" s="29" t="s">
        <v>42</v>
      </c>
      <c r="L4" s="22" t="s">
        <v>43</v>
      </c>
      <c r="M4" s="22" t="s">
        <v>44</v>
      </c>
    </row>
    <row r="5" spans="1:13" s="1" customFormat="1" ht="29.25" customHeight="1" x14ac:dyDescent="0.25">
      <c r="A5" s="26"/>
      <c r="B5" s="26"/>
      <c r="C5" s="26"/>
      <c r="D5" s="26"/>
      <c r="E5" s="26"/>
      <c r="F5" s="23"/>
      <c r="G5" s="28"/>
      <c r="H5" s="30"/>
      <c r="I5" s="26"/>
      <c r="J5" s="26"/>
      <c r="K5" s="30"/>
      <c r="L5" s="23"/>
      <c r="M5" s="23"/>
    </row>
    <row r="6" spans="1:13" s="1" customFormat="1" x14ac:dyDescent="0.25">
      <c r="A6" s="26"/>
      <c r="B6" s="26"/>
      <c r="C6" s="26"/>
      <c r="D6" s="26"/>
      <c r="E6" s="26"/>
      <c r="F6" s="3" t="s">
        <v>11</v>
      </c>
      <c r="G6" s="3" t="s">
        <v>11</v>
      </c>
      <c r="H6" s="31"/>
      <c r="I6" s="17" t="s">
        <v>11</v>
      </c>
      <c r="J6" s="17" t="s">
        <v>11</v>
      </c>
      <c r="K6" s="31"/>
      <c r="L6" s="18" t="s">
        <v>11</v>
      </c>
      <c r="M6" s="18" t="s">
        <v>11</v>
      </c>
    </row>
    <row r="7" spans="1:13" ht="47.25" x14ac:dyDescent="0.25">
      <c r="A7" s="12" t="s">
        <v>0</v>
      </c>
      <c r="B7" s="14" t="s">
        <v>22</v>
      </c>
      <c r="C7" s="8">
        <v>780727.6</v>
      </c>
      <c r="D7" s="7">
        <v>873312.54</v>
      </c>
      <c r="E7" s="7">
        <v>909366.12</v>
      </c>
      <c r="F7" s="8">
        <f>E7/C7*100</f>
        <v>116.4767481001056</v>
      </c>
      <c r="G7" s="8">
        <f>E7/D7*100</f>
        <v>104.12837081212642</v>
      </c>
      <c r="H7" s="7">
        <v>919281.65</v>
      </c>
      <c r="I7" s="7">
        <f>H7/C7*100</f>
        <v>117.74678517833878</v>
      </c>
      <c r="J7" s="7">
        <f>H7/D7*100</f>
        <v>105.26376387541623</v>
      </c>
      <c r="K7" s="7">
        <v>973422.61</v>
      </c>
      <c r="L7" s="20">
        <f>K7/C7*100</f>
        <v>124.68146508462105</v>
      </c>
      <c r="M7" s="20">
        <f>K7/D7*100</f>
        <v>111.46325804505221</v>
      </c>
    </row>
    <row r="8" spans="1:13" ht="47.25" x14ac:dyDescent="0.25">
      <c r="A8" s="12" t="s">
        <v>1</v>
      </c>
      <c r="B8" s="13" t="s">
        <v>23</v>
      </c>
      <c r="C8" s="8">
        <v>82107.8</v>
      </c>
      <c r="D8" s="7">
        <v>108778.24000000001</v>
      </c>
      <c r="E8" s="7">
        <v>110659.94</v>
      </c>
      <c r="F8" s="8">
        <f t="shared" ref="F8:F27" si="0">E8/C8*100</f>
        <v>134.77396788124881</v>
      </c>
      <c r="G8" s="8">
        <f t="shared" ref="G8:G27" si="1">E8/D8*100</f>
        <v>101.72984964639986</v>
      </c>
      <c r="H8" s="7">
        <v>161972.54</v>
      </c>
      <c r="I8" s="7">
        <f t="shared" ref="I8:I27" si="2">H8/C8*100</f>
        <v>197.26815235580543</v>
      </c>
      <c r="J8" s="7">
        <f t="shared" ref="J8:J27" si="3">H8/D8*100</f>
        <v>148.90160017297578</v>
      </c>
      <c r="K8" s="7">
        <v>123769.38</v>
      </c>
      <c r="L8" s="20">
        <f t="shared" ref="L8:L27" si="4">K8/C8*100</f>
        <v>150.74010020972429</v>
      </c>
      <c r="M8" s="20">
        <f t="shared" ref="M8:M27" si="5">K8/D8*100</f>
        <v>113.78137759904922</v>
      </c>
    </row>
    <row r="9" spans="1:13" ht="63" x14ac:dyDescent="0.25">
      <c r="A9" s="12" t="s">
        <v>2</v>
      </c>
      <c r="B9" s="13" t="s">
        <v>24</v>
      </c>
      <c r="C9" s="8">
        <v>5909.27</v>
      </c>
      <c r="D9" s="7">
        <v>12703.86</v>
      </c>
      <c r="E9" s="7">
        <v>3976.3</v>
      </c>
      <c r="F9" s="8">
        <f t="shared" si="0"/>
        <v>67.289191389122522</v>
      </c>
      <c r="G9" s="8">
        <f t="shared" si="1"/>
        <v>31.299935610121647</v>
      </c>
      <c r="H9" s="7">
        <v>2872.26</v>
      </c>
      <c r="I9" s="7">
        <f t="shared" si="2"/>
        <v>48.606003787269827</v>
      </c>
      <c r="J9" s="7">
        <f t="shared" si="3"/>
        <v>22.60934865466087</v>
      </c>
      <c r="K9" s="7">
        <v>2876.5</v>
      </c>
      <c r="L9" s="20">
        <f t="shared" si="4"/>
        <v>48.677755458796092</v>
      </c>
      <c r="M9" s="20">
        <f t="shared" si="5"/>
        <v>22.642724337327394</v>
      </c>
    </row>
    <row r="10" spans="1:13" ht="47.25" x14ac:dyDescent="0.25">
      <c r="A10" s="12" t="s">
        <v>3</v>
      </c>
      <c r="B10" s="14" t="s">
        <v>25</v>
      </c>
      <c r="C10" s="8">
        <v>1981.36</v>
      </c>
      <c r="D10" s="7">
        <v>1825.2</v>
      </c>
      <c r="E10" s="7">
        <v>1852</v>
      </c>
      <c r="F10" s="8">
        <f t="shared" si="0"/>
        <v>93.471151128517789</v>
      </c>
      <c r="G10" s="8">
        <f t="shared" si="1"/>
        <v>101.468332237563</v>
      </c>
      <c r="H10" s="7">
        <v>1652</v>
      </c>
      <c r="I10" s="7">
        <f t="shared" si="2"/>
        <v>83.377074332781532</v>
      </c>
      <c r="J10" s="7">
        <f t="shared" si="3"/>
        <v>90.510628972167424</v>
      </c>
      <c r="K10" s="7">
        <v>1715</v>
      </c>
      <c r="L10" s="20">
        <f t="shared" si="4"/>
        <v>86.556708523438459</v>
      </c>
      <c r="M10" s="20">
        <f t="shared" si="5"/>
        <v>93.962305500767044</v>
      </c>
    </row>
    <row r="11" spans="1:13" ht="63" x14ac:dyDescent="0.25">
      <c r="A11" s="16" t="s">
        <v>4</v>
      </c>
      <c r="B11" s="13" t="s">
        <v>20</v>
      </c>
      <c r="C11" s="8">
        <v>42.75</v>
      </c>
      <c r="D11" s="7">
        <v>56</v>
      </c>
      <c r="E11" s="7">
        <v>64.5</v>
      </c>
      <c r="F11" s="8">
        <f t="shared" si="0"/>
        <v>150.87719298245614</v>
      </c>
      <c r="G11" s="8">
        <f t="shared" si="1"/>
        <v>115.17857142857142</v>
      </c>
      <c r="H11" s="7">
        <v>72.5</v>
      </c>
      <c r="I11" s="7">
        <f t="shared" si="2"/>
        <v>169.59064327485379</v>
      </c>
      <c r="J11" s="7">
        <f t="shared" si="3"/>
        <v>129.46428571428572</v>
      </c>
      <c r="K11" s="7">
        <v>72.5</v>
      </c>
      <c r="L11" s="20">
        <f t="shared" si="4"/>
        <v>169.59064327485379</v>
      </c>
      <c r="M11" s="20">
        <f t="shared" si="5"/>
        <v>129.46428571428572</v>
      </c>
    </row>
    <row r="12" spans="1:13" ht="47.25" x14ac:dyDescent="0.25">
      <c r="A12" s="12" t="s">
        <v>5</v>
      </c>
      <c r="B12" s="13" t="s">
        <v>26</v>
      </c>
      <c r="C12" s="8">
        <v>69.67</v>
      </c>
      <c r="D12" s="7">
        <v>70</v>
      </c>
      <c r="E12" s="7">
        <v>70</v>
      </c>
      <c r="F12" s="8">
        <f t="shared" si="0"/>
        <v>100.47366154729438</v>
      </c>
      <c r="G12" s="8">
        <f t="shared" si="1"/>
        <v>100</v>
      </c>
      <c r="H12" s="7">
        <v>125</v>
      </c>
      <c r="I12" s="7">
        <f t="shared" si="2"/>
        <v>179.41725276302569</v>
      </c>
      <c r="J12" s="7">
        <f t="shared" si="3"/>
        <v>178.57142857142858</v>
      </c>
      <c r="K12" s="7">
        <v>125</v>
      </c>
      <c r="L12" s="20">
        <f t="shared" si="4"/>
        <v>179.41725276302569</v>
      </c>
      <c r="M12" s="20">
        <f t="shared" si="5"/>
        <v>178.57142857142858</v>
      </c>
    </row>
    <row r="13" spans="1:13" ht="78.75" x14ac:dyDescent="0.25">
      <c r="A13" s="16" t="s">
        <v>6</v>
      </c>
      <c r="B13" s="13" t="s">
        <v>21</v>
      </c>
      <c r="C13" s="8">
        <v>8685.73</v>
      </c>
      <c r="D13" s="7">
        <v>29776.98</v>
      </c>
      <c r="E13" s="7">
        <v>3140.03</v>
      </c>
      <c r="F13" s="8">
        <f t="shared" si="0"/>
        <v>36.151595778362903</v>
      </c>
      <c r="G13" s="8">
        <f t="shared" si="1"/>
        <v>10.545159381508803</v>
      </c>
      <c r="H13" s="7">
        <v>17648.57</v>
      </c>
      <c r="I13" s="7">
        <f t="shared" si="2"/>
        <v>203.19040541209549</v>
      </c>
      <c r="J13" s="7">
        <f t="shared" si="3"/>
        <v>59.269173703982069</v>
      </c>
      <c r="K13" s="7">
        <v>17048.3</v>
      </c>
      <c r="L13" s="20">
        <f t="shared" si="4"/>
        <v>196.27941462605907</v>
      </c>
      <c r="M13" s="20">
        <f t="shared" si="5"/>
        <v>57.253287606735135</v>
      </c>
    </row>
    <row r="14" spans="1:13" ht="47.25" x14ac:dyDescent="0.25">
      <c r="A14" s="16" t="s">
        <v>7</v>
      </c>
      <c r="B14" s="13" t="s">
        <v>29</v>
      </c>
      <c r="C14" s="8">
        <v>13085.16</v>
      </c>
      <c r="D14" s="7">
        <v>21302.54</v>
      </c>
      <c r="E14" s="7">
        <v>31633.51</v>
      </c>
      <c r="F14" s="8">
        <f t="shared" si="0"/>
        <v>241.75103705266116</v>
      </c>
      <c r="G14" s="8">
        <f t="shared" si="1"/>
        <v>148.49642343119643</v>
      </c>
      <c r="H14" s="7">
        <v>22091.79</v>
      </c>
      <c r="I14" s="7">
        <f t="shared" si="2"/>
        <v>168.83087405885752</v>
      </c>
      <c r="J14" s="7">
        <f t="shared" si="3"/>
        <v>103.70495724922944</v>
      </c>
      <c r="K14" s="7">
        <v>29784.66</v>
      </c>
      <c r="L14" s="20">
        <f t="shared" si="4"/>
        <v>227.62167218436761</v>
      </c>
      <c r="M14" s="20">
        <f t="shared" si="5"/>
        <v>139.8174114448324</v>
      </c>
    </row>
    <row r="15" spans="1:13" ht="98.25" customHeight="1" x14ac:dyDescent="0.25">
      <c r="A15" s="12" t="s">
        <v>30</v>
      </c>
      <c r="B15" s="15" t="s">
        <v>27</v>
      </c>
      <c r="C15" s="8">
        <v>0</v>
      </c>
      <c r="D15" s="7">
        <v>150</v>
      </c>
      <c r="E15" s="7">
        <v>0</v>
      </c>
      <c r="F15" s="8" t="e">
        <f t="shared" si="0"/>
        <v>#DIV/0!</v>
      </c>
      <c r="G15" s="8">
        <f t="shared" si="1"/>
        <v>0</v>
      </c>
      <c r="H15" s="7">
        <v>0</v>
      </c>
      <c r="I15" s="7" t="e">
        <f t="shared" si="2"/>
        <v>#DIV/0!</v>
      </c>
      <c r="J15" s="7">
        <f t="shared" si="3"/>
        <v>0</v>
      </c>
      <c r="K15" s="7">
        <v>0</v>
      </c>
      <c r="L15" s="20" t="e">
        <f t="shared" si="4"/>
        <v>#DIV/0!</v>
      </c>
      <c r="M15" s="20">
        <f t="shared" si="5"/>
        <v>0</v>
      </c>
    </row>
    <row r="16" spans="1:13" ht="68.25" customHeight="1" x14ac:dyDescent="0.25">
      <c r="A16" s="12">
        <v>1000000000</v>
      </c>
      <c r="B16" s="15" t="s">
        <v>28</v>
      </c>
      <c r="C16" s="8">
        <v>1700</v>
      </c>
      <c r="D16" s="7">
        <v>7965.56</v>
      </c>
      <c r="E16" s="7">
        <v>2700</v>
      </c>
      <c r="F16" s="8">
        <f t="shared" si="0"/>
        <v>158.8235294117647</v>
      </c>
      <c r="G16" s="8">
        <f t="shared" si="1"/>
        <v>33.89592194396878</v>
      </c>
      <c r="H16" s="7">
        <v>0</v>
      </c>
      <c r="I16" s="7">
        <f t="shared" si="2"/>
        <v>0</v>
      </c>
      <c r="J16" s="7">
        <f t="shared" si="3"/>
        <v>0</v>
      </c>
      <c r="K16" s="7">
        <v>0</v>
      </c>
      <c r="L16" s="20">
        <f t="shared" si="4"/>
        <v>0</v>
      </c>
      <c r="M16" s="20">
        <f t="shared" si="5"/>
        <v>0</v>
      </c>
    </row>
    <row r="17" spans="1:13" ht="49.5" customHeight="1" x14ac:dyDescent="0.25">
      <c r="A17" s="12">
        <v>1100000000</v>
      </c>
      <c r="B17" s="15" t="s">
        <v>31</v>
      </c>
      <c r="C17" s="8">
        <v>97274.99</v>
      </c>
      <c r="D17" s="7">
        <v>187871.8</v>
      </c>
      <c r="E17" s="7">
        <v>71756.02</v>
      </c>
      <c r="F17" s="8">
        <f t="shared" si="0"/>
        <v>73.766155103177084</v>
      </c>
      <c r="G17" s="8">
        <f t="shared" si="1"/>
        <v>38.194140898208254</v>
      </c>
      <c r="H17" s="7">
        <v>24400</v>
      </c>
      <c r="I17" s="7">
        <f t="shared" si="2"/>
        <v>25.083528664459383</v>
      </c>
      <c r="J17" s="7">
        <f t="shared" si="3"/>
        <v>12.987579828372327</v>
      </c>
      <c r="K17" s="7">
        <v>24900</v>
      </c>
      <c r="L17" s="20">
        <f t="shared" si="4"/>
        <v>25.597535399386828</v>
      </c>
      <c r="M17" s="20">
        <f t="shared" si="5"/>
        <v>13.253718759281597</v>
      </c>
    </row>
    <row r="18" spans="1:13" ht="65.25" customHeight="1" x14ac:dyDescent="0.25">
      <c r="A18" s="12">
        <v>1200000000</v>
      </c>
      <c r="B18" s="15" t="s">
        <v>32</v>
      </c>
      <c r="C18" s="8">
        <v>673.06</v>
      </c>
      <c r="D18" s="7">
        <v>3055.9</v>
      </c>
      <c r="E18" s="7">
        <v>4032.76</v>
      </c>
      <c r="F18" s="8">
        <f t="shared" si="0"/>
        <v>599.16797908061699</v>
      </c>
      <c r="G18" s="8">
        <f t="shared" si="1"/>
        <v>131.96636015576425</v>
      </c>
      <c r="H18" s="7">
        <v>500</v>
      </c>
      <c r="I18" s="7">
        <f t="shared" si="2"/>
        <v>74.287582087778219</v>
      </c>
      <c r="J18" s="7">
        <f t="shared" si="3"/>
        <v>16.361791943453646</v>
      </c>
      <c r="K18" s="7">
        <v>0</v>
      </c>
      <c r="L18" s="20">
        <f t="shared" si="4"/>
        <v>0</v>
      </c>
      <c r="M18" s="20">
        <f t="shared" si="5"/>
        <v>0</v>
      </c>
    </row>
    <row r="19" spans="1:13" ht="65.25" customHeight="1" x14ac:dyDescent="0.25">
      <c r="A19" s="12">
        <v>1300000000</v>
      </c>
      <c r="B19" s="15" t="s">
        <v>33</v>
      </c>
      <c r="C19" s="8">
        <v>8252.35</v>
      </c>
      <c r="D19" s="7">
        <v>4030</v>
      </c>
      <c r="E19" s="7">
        <v>3067.94</v>
      </c>
      <c r="F19" s="8">
        <f t="shared" si="0"/>
        <v>37.176561827842974</v>
      </c>
      <c r="G19" s="8">
        <f t="shared" si="1"/>
        <v>76.127543424317622</v>
      </c>
      <c r="H19" s="7">
        <v>1500</v>
      </c>
      <c r="I19" s="7">
        <f t="shared" si="2"/>
        <v>18.176640593285548</v>
      </c>
      <c r="J19" s="7">
        <f t="shared" si="3"/>
        <v>37.220843672456574</v>
      </c>
      <c r="K19" s="7">
        <v>1500</v>
      </c>
      <c r="L19" s="20">
        <f t="shared" si="4"/>
        <v>18.176640593285548</v>
      </c>
      <c r="M19" s="20">
        <f t="shared" si="5"/>
        <v>37.220843672456574</v>
      </c>
    </row>
    <row r="20" spans="1:13" ht="122.25" customHeight="1" x14ac:dyDescent="0.25">
      <c r="A20" s="12">
        <v>1400000000</v>
      </c>
      <c r="B20" s="15" t="s">
        <v>34</v>
      </c>
      <c r="C20" s="8">
        <v>100</v>
      </c>
      <c r="D20" s="7">
        <v>36530.949999999997</v>
      </c>
      <c r="E20" s="7">
        <v>0</v>
      </c>
      <c r="F20" s="8">
        <f t="shared" si="0"/>
        <v>0</v>
      </c>
      <c r="G20" s="8">
        <f t="shared" si="1"/>
        <v>0</v>
      </c>
      <c r="H20" s="7">
        <v>0</v>
      </c>
      <c r="I20" s="7">
        <f t="shared" si="2"/>
        <v>0</v>
      </c>
      <c r="J20" s="7">
        <f t="shared" si="3"/>
        <v>0</v>
      </c>
      <c r="K20" s="7">
        <v>0</v>
      </c>
      <c r="L20" s="20">
        <f t="shared" si="4"/>
        <v>0</v>
      </c>
      <c r="M20" s="20">
        <f t="shared" si="5"/>
        <v>0</v>
      </c>
    </row>
    <row r="21" spans="1:13" ht="63" x14ac:dyDescent="0.25">
      <c r="A21" s="12">
        <v>1500000000</v>
      </c>
      <c r="B21" s="13" t="s">
        <v>35</v>
      </c>
      <c r="C21" s="8">
        <v>82404.639999999999</v>
      </c>
      <c r="D21" s="7">
        <v>0</v>
      </c>
      <c r="E21" s="7">
        <v>0</v>
      </c>
      <c r="F21" s="8">
        <f t="shared" si="0"/>
        <v>0</v>
      </c>
      <c r="G21" s="8" t="e">
        <f t="shared" si="1"/>
        <v>#DIV/0!</v>
      </c>
      <c r="H21" s="7">
        <v>0</v>
      </c>
      <c r="I21" s="7">
        <f t="shared" si="2"/>
        <v>0</v>
      </c>
      <c r="J21" s="7" t="e">
        <f t="shared" si="3"/>
        <v>#DIV/0!</v>
      </c>
      <c r="K21" s="7">
        <v>0</v>
      </c>
      <c r="L21" s="20">
        <f t="shared" si="4"/>
        <v>0</v>
      </c>
      <c r="M21" s="20" t="e">
        <f t="shared" si="5"/>
        <v>#DIV/0!</v>
      </c>
    </row>
    <row r="22" spans="1:13" ht="47.25" x14ac:dyDescent="0.25">
      <c r="A22" s="12">
        <v>1600000000</v>
      </c>
      <c r="B22" s="13" t="s">
        <v>36</v>
      </c>
      <c r="C22" s="8">
        <v>17526.34</v>
      </c>
      <c r="D22" s="7">
        <v>54207.07</v>
      </c>
      <c r="E22" s="7">
        <v>0</v>
      </c>
      <c r="F22" s="8">
        <f t="shared" si="0"/>
        <v>0</v>
      </c>
      <c r="G22" s="8">
        <f t="shared" si="1"/>
        <v>0</v>
      </c>
      <c r="H22" s="7">
        <v>0</v>
      </c>
      <c r="I22" s="7">
        <f t="shared" si="2"/>
        <v>0</v>
      </c>
      <c r="J22" s="7">
        <f t="shared" si="3"/>
        <v>0</v>
      </c>
      <c r="K22" s="7">
        <v>0</v>
      </c>
      <c r="L22" s="20">
        <f t="shared" si="4"/>
        <v>0</v>
      </c>
      <c r="M22" s="20">
        <f t="shared" si="5"/>
        <v>0</v>
      </c>
    </row>
    <row r="23" spans="1:13" ht="63" x14ac:dyDescent="0.25">
      <c r="A23" s="12">
        <v>1700000000</v>
      </c>
      <c r="B23" s="13" t="s">
        <v>45</v>
      </c>
      <c r="C23" s="8">
        <v>0</v>
      </c>
      <c r="D23" s="7">
        <v>400</v>
      </c>
      <c r="E23" s="7">
        <v>73503.3</v>
      </c>
      <c r="F23" s="8" t="s">
        <v>15</v>
      </c>
      <c r="G23" s="8">
        <f t="shared" si="1"/>
        <v>18375.825000000001</v>
      </c>
      <c r="H23" s="7">
        <v>47530.65</v>
      </c>
      <c r="I23" s="7" t="s">
        <v>15</v>
      </c>
      <c r="J23" s="7">
        <f t="shared" si="3"/>
        <v>11882.6625</v>
      </c>
      <c r="K23" s="7">
        <v>48541.71</v>
      </c>
      <c r="L23" s="20" t="s">
        <v>15</v>
      </c>
      <c r="M23" s="20">
        <f t="shared" si="5"/>
        <v>12135.4275</v>
      </c>
    </row>
    <row r="24" spans="1:13" ht="63" x14ac:dyDescent="0.25">
      <c r="A24" s="12">
        <v>1800000000</v>
      </c>
      <c r="B24" s="13" t="s">
        <v>46</v>
      </c>
      <c r="C24" s="8">
        <v>0</v>
      </c>
      <c r="D24" s="7">
        <v>550</v>
      </c>
      <c r="E24" s="7">
        <v>100</v>
      </c>
      <c r="F24" s="8" t="s">
        <v>15</v>
      </c>
      <c r="G24" s="8">
        <f t="shared" si="1"/>
        <v>18.181818181818183</v>
      </c>
      <c r="H24" s="7">
        <v>100</v>
      </c>
      <c r="I24" s="7" t="s">
        <v>15</v>
      </c>
      <c r="J24" s="7">
        <f t="shared" si="3"/>
        <v>18.181818181818183</v>
      </c>
      <c r="K24" s="7">
        <v>100</v>
      </c>
      <c r="L24" s="20" t="s">
        <v>15</v>
      </c>
      <c r="M24" s="20">
        <f t="shared" si="5"/>
        <v>18.181818181818183</v>
      </c>
    </row>
    <row r="25" spans="1:13" ht="94.5" x14ac:dyDescent="0.25">
      <c r="A25" s="12">
        <v>1900000000</v>
      </c>
      <c r="B25" s="13" t="s">
        <v>47</v>
      </c>
      <c r="C25" s="8">
        <v>0</v>
      </c>
      <c r="D25" s="7">
        <v>0</v>
      </c>
      <c r="E25" s="7">
        <v>45711.12</v>
      </c>
      <c r="F25" s="8" t="s">
        <v>15</v>
      </c>
      <c r="G25" s="8" t="s">
        <v>15</v>
      </c>
      <c r="H25" s="7">
        <v>7290</v>
      </c>
      <c r="I25" s="7" t="s">
        <v>15</v>
      </c>
      <c r="J25" s="7" t="s">
        <v>15</v>
      </c>
      <c r="K25" s="7">
        <v>7290</v>
      </c>
      <c r="L25" s="20" t="s">
        <v>15</v>
      </c>
      <c r="M25" s="20" t="s">
        <v>15</v>
      </c>
    </row>
    <row r="26" spans="1:13" ht="47.25" x14ac:dyDescent="0.25">
      <c r="A26" s="12" t="s">
        <v>8</v>
      </c>
      <c r="B26" s="14" t="s">
        <v>14</v>
      </c>
      <c r="C26" s="8">
        <v>478096.24</v>
      </c>
      <c r="D26" s="7">
        <v>637494.81999999995</v>
      </c>
      <c r="E26" s="7">
        <v>381125.26</v>
      </c>
      <c r="F26" s="8">
        <f t="shared" si="0"/>
        <v>79.717267803653925</v>
      </c>
      <c r="G26" s="8">
        <f t="shared" si="1"/>
        <v>59.784840290937588</v>
      </c>
      <c r="H26" s="7">
        <v>307531.34000000003</v>
      </c>
      <c r="I26" s="7">
        <f t="shared" si="2"/>
        <v>64.324149464133001</v>
      </c>
      <c r="J26" s="7">
        <f t="shared" si="3"/>
        <v>48.240602174618466</v>
      </c>
      <c r="K26" s="7">
        <v>309584.84999999998</v>
      </c>
      <c r="L26" s="20">
        <f t="shared" si="4"/>
        <v>64.753667587931659</v>
      </c>
      <c r="M26" s="20">
        <f t="shared" si="5"/>
        <v>48.562724007702521</v>
      </c>
    </row>
    <row r="27" spans="1:13" s="11" customFormat="1" ht="19.5" customHeight="1" x14ac:dyDescent="0.25">
      <c r="A27" s="6"/>
      <c r="B27" s="6" t="s">
        <v>12</v>
      </c>
      <c r="C27" s="9">
        <f>SUM(C7:C26)</f>
        <v>1578636.9600000002</v>
      </c>
      <c r="D27" s="9">
        <f>SUM(D7:D26)</f>
        <v>1980081.46</v>
      </c>
      <c r="E27" s="9">
        <f>SUM(E7:E26)</f>
        <v>1642758.8000000003</v>
      </c>
      <c r="F27" s="10">
        <f t="shared" si="0"/>
        <v>104.06184839356607</v>
      </c>
      <c r="G27" s="10">
        <f t="shared" si="1"/>
        <v>82.964202896985881</v>
      </c>
      <c r="H27" s="9">
        <f>SUM(H7:H26)</f>
        <v>1514568.3</v>
      </c>
      <c r="I27" s="19">
        <f t="shared" si="2"/>
        <v>95.941520335365766</v>
      </c>
      <c r="J27" s="19">
        <f t="shared" si="3"/>
        <v>76.490201569787942</v>
      </c>
      <c r="K27" s="9">
        <f>SUM(K7:K26)</f>
        <v>1540730.5099999998</v>
      </c>
      <c r="L27" s="21">
        <f t="shared" si="4"/>
        <v>97.598786107225038</v>
      </c>
      <c r="M27" s="21">
        <f t="shared" si="5"/>
        <v>77.81147094827098</v>
      </c>
    </row>
    <row r="28" spans="1:13" ht="12.75" customHeight="1" x14ac:dyDescent="0.25">
      <c r="A28" s="5"/>
      <c r="B28" s="5"/>
      <c r="C28" s="24"/>
      <c r="D28" s="24"/>
      <c r="E28" s="5"/>
    </row>
  </sheetData>
  <mergeCells count="15">
    <mergeCell ref="L4:L5"/>
    <mergeCell ref="M4:M5"/>
    <mergeCell ref="C28:D28"/>
    <mergeCell ref="A1:K1"/>
    <mergeCell ref="A4:A6"/>
    <mergeCell ref="B4:B6"/>
    <mergeCell ref="C4:C6"/>
    <mergeCell ref="D4:D6"/>
    <mergeCell ref="E4:E6"/>
    <mergeCell ref="G4:G5"/>
    <mergeCell ref="H4:H6"/>
    <mergeCell ref="K4:K6"/>
    <mergeCell ref="F4:F5"/>
    <mergeCell ref="I4:I5"/>
    <mergeCell ref="J4:J5"/>
  </mergeCells>
  <pageMargins left="0.98402780000000001" right="0.59027779999999996" top="0.59027779999999996" bottom="0.59027779999999996" header="0.39374999999999999" footer="0.39374999999999999"/>
  <pageSetup paperSize="9" scale="6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3DD1AA53-D97A-45FB-ACA9-5A5304F5927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Екатерина Ивановна</dc:creator>
  <cp:lastModifiedBy>Пользователь</cp:lastModifiedBy>
  <cp:lastPrinted>2021-11-07T23:52:10Z</cp:lastPrinted>
  <dcterms:created xsi:type="dcterms:W3CDTF">2020-11-10T02:13:17Z</dcterms:created>
  <dcterms:modified xsi:type="dcterms:W3CDTF">2024-10-30T07:47:42Z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14.11.2018 17_02_33).xlsx</vt:lpwstr>
  </property>
  <property fmtid="{D5CDD505-2E9C-101B-9397-08002B2CF9AE}" pid="3" name="Название отчета">
    <vt:lpwstr>Вариант (новый от 14.11.2018 17_02_33).xlsx</vt:lpwstr>
  </property>
  <property fmtid="{D5CDD505-2E9C-101B-9397-08002B2CF9AE}" pid="4" name="Версия клиента">
    <vt:lpwstr>19.2.29.11180</vt:lpwstr>
  </property>
  <property fmtid="{D5CDD505-2E9C-101B-9397-08002B2CF9AE}" pid="5" name="Версия базы">
    <vt:lpwstr>19.2.2804.96318123</vt:lpwstr>
  </property>
  <property fmtid="{D5CDD505-2E9C-101B-9397-08002B2CF9AE}" pid="6" name="Тип сервера">
    <vt:lpwstr>MSSQL</vt:lpwstr>
  </property>
  <property fmtid="{D5CDD505-2E9C-101B-9397-08002B2CF9AE}" pid="7" name="Сервер">
    <vt:lpwstr>finance</vt:lpwstr>
  </property>
  <property fmtid="{D5CDD505-2E9C-101B-9397-08002B2CF9AE}" pid="8" name="База">
    <vt:lpwstr>budg2019</vt:lpwstr>
  </property>
  <property fmtid="{D5CDD505-2E9C-101B-9397-08002B2CF9AE}" pid="9" name="Пользователь">
    <vt:lpwstr>nikitina_ei</vt:lpwstr>
  </property>
  <property fmtid="{D5CDD505-2E9C-101B-9397-08002B2CF9AE}" pid="10" name="Шаблон">
    <vt:lpwstr>SQR_GENERATOR2016.XLT</vt:lpwstr>
  </property>
  <property fmtid="{D5CDD505-2E9C-101B-9397-08002B2CF9AE}" pid="11" name="Локальная база">
    <vt:lpwstr>используется</vt:lpwstr>
  </property>
</Properties>
</file>