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ГОДОВЫЕ ОТЧЕТЫ\ГОДОВОЙ ОТЧЕТ 2024\для ОТКРЫТОГО бюджета (для Козуляк)\"/>
    </mc:Choice>
  </mc:AlternateContent>
  <xr:revisionPtr revIDLastSave="0" documentId="13_ncr:1_{4718A5E3-3BE9-47B1-9682-57BCB8BB16AD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Расх. программы и непрогр." sheetId="1" r:id="rId1"/>
  </sheets>
  <definedNames>
    <definedName name="_xlnm.Print_Titles" localSheetId="0">'Расх. программы и непрогр.'!$2:$2</definedName>
    <definedName name="_xlnm.Print_Area" localSheetId="0">'Расх. программы и непрогр.'!$A$1:$I$27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4" i="1" l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G17" i="1"/>
  <c r="F18" i="1"/>
  <c r="G18" i="1"/>
  <c r="F19" i="1"/>
  <c r="G19" i="1"/>
  <c r="F21" i="1"/>
  <c r="G21" i="1"/>
  <c r="G3" i="1"/>
  <c r="F3" i="1"/>
  <c r="E20" i="1" l="1"/>
  <c r="E22" i="1" s="1"/>
  <c r="D20" i="1"/>
  <c r="C20" i="1"/>
  <c r="G20" i="1" l="1"/>
  <c r="C22" i="1"/>
  <c r="F22" i="1" s="1"/>
  <c r="F20" i="1"/>
  <c r="D22" i="1"/>
  <c r="G22" i="1" s="1"/>
</calcChain>
</file>

<file path=xl/sharedStrings.xml><?xml version="1.0" encoding="utf-8"?>
<sst xmlns="http://schemas.openxmlformats.org/spreadsheetml/2006/main" count="70" uniqueCount="68">
  <si>
    <t>Код целевой статьи</t>
  </si>
  <si>
    <t>% исполнения первоначального плана</t>
  </si>
  <si>
    <t>% исполнения уточненного плана</t>
  </si>
  <si>
    <t>Пояснения отклонений фактических значений от первоначальных плановых значений</t>
  </si>
  <si>
    <t>Пояснения отклонений фактических значений от уточненных плановых значений</t>
  </si>
  <si>
    <t>01 0 00 00000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</si>
  <si>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</si>
  <si>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</si>
  <si>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</si>
  <si>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</si>
  <si>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</si>
  <si>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</si>
  <si>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</si>
  <si>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</si>
  <si>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</si>
  <si>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</si>
  <si>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</si>
  <si>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</si>
  <si>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</si>
  <si>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16 0 00 00000</t>
  </si>
  <si>
    <t>17 0 00 00000</t>
  </si>
  <si>
    <t>18 0 00 00000</t>
  </si>
  <si>
    <t>ИТОГО ПО ПРОГРАММАМ</t>
  </si>
  <si>
    <t> 99 0 00 00000</t>
  </si>
  <si>
    <t xml:space="preserve">Непрограммные расходы </t>
  </si>
  <si>
    <t>ВСЕГО РАСХОДОВ</t>
  </si>
  <si>
    <t>Фактическое исполнение за 2023 год, 
тыс. руб.</t>
  </si>
  <si>
    <t>Аналитические данные об исполнении расходов бюджета Хасанского муниципального округа по муниципальным программам и непрограммным направлениям деятельности за отчетный 2024 год, тыс. рублей</t>
  </si>
  <si>
    <t>Наименование муниципальных программ</t>
  </si>
  <si>
    <t xml:space="preserve">План по НПА о бюджете
от 08.12.2023
№87-НПА, первоначальный
</t>
  </si>
  <si>
    <t>План по НПА о бюджете от 08.12.2023
№87-НПА
(в редакции
от 26.12.2024
№126-НПА), уточненный</t>
  </si>
  <si>
    <t xml:space="preserve">Муниципальная программа "Развитие образования Хасанского муниципального округа" </t>
  </si>
  <si>
    <t>Муниципальная программа "Развитие культры на территории Хасанского муниципального округа"</t>
  </si>
  <si>
    <t xml:space="preserve">Муниципальная программа "Развитие массовой физической культуры и спорта на территории Хасанского муниципального округа" </t>
  </si>
  <si>
    <t>Муниципальная программа "Молодежная политика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</si>
  <si>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</si>
  <si>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</si>
  <si>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</si>
  <si>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Муниципальная программа "Обеспечение жильем молодых семей Хасанского муниципального округа"</t>
  </si>
  <si>
    <t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</si>
  <si>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</si>
  <si>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"Развитие транспортного комплекса Хасанского муниципального округа"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</si>
  <si>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</si>
  <si>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</si>
  <si>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</si>
  <si>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" Развитие туризма на территории Хасанского муниципального округа"</t>
  </si>
  <si>
    <t>Муниципальная программа "Социальная поддержка отдельных категорий граждан в Хасанском муниципальном округе"</t>
  </si>
  <si>
    <t>Муниципальная программа "Профилактика терроризма и экстремизма на территории Хасанского муниципального округа"</t>
  </si>
  <si>
    <t>Первоначально утвержденные показатели расходов увеличены на:  индексацию заработной платы работников муниципальных учреждений; субсидии на иные цели (приобретение основных средств, проведение  ремонта, мероприятия по пожарной безопасности, обеспечение видеонаблюдения и иные мероприятия, направленные на защищенность объектов (территорий) муниципальных образовательных учреждений, разработка проектно-сметной документации для проведения капитального ремонта)</t>
  </si>
  <si>
    <t>Первоначально утвержденные показатели расходов увеличены на:  индексацию заработной платы работников муниципальных учреждений; субсидии на иные цели (приобретение основных средств, проведение  ремонта, мероприятия по пожарной безопасности, обеспечение видеонаблюдения и иные мероприятия, направленные на защищенность объектов (территорий) муниципальных оучреждений, разработка проектно-сметной документации для проведения капитального ремонта); на проведение работ по сохранению объектов культурного наследия</t>
  </si>
  <si>
    <t>Первоначально утвержденные показатели увеличены за счет дополнительного выделения средств на приобретение и установку спортивной площадки в с. Занадворовка</t>
  </si>
  <si>
    <t>Отклонение обусловлено экономией по результатам закупочных процедур</t>
  </si>
  <si>
    <t>Показатели увеличены в связи с дополнительным выделением средств на обустройство сквера в пгт. Хасан</t>
  </si>
  <si>
    <t>Расходы сокращены в связи с отсутствием потребности</t>
  </si>
  <si>
    <t>Увеличение расходов связано с выделением средств на осуществление первичных мер пожарной безопасности на территории округа (обустройство мин.полос)</t>
  </si>
  <si>
    <t>Увеличение обусловлено дополнительным выделением средства за счет краевого и местного бюджета на капитальный ремонт и ремонт автомобильных дорог общего пользования местного значения</t>
  </si>
  <si>
    <t>Уменьшение обусловлено сокращением субсидий из краевого бюджета</t>
  </si>
  <si>
    <t>Отклонение обусловлено экономией по результатам актов выполненных работ, потребностью согласно заявкам населения</t>
  </si>
  <si>
    <t>Увеличение обусловлено дополнительным выделением средств на проведение капиатльного ремонта на объектах коммунального хозяйства</t>
  </si>
  <si>
    <t>Неисполнение объясняется невозможностью заключения контракта в связи с отсутствием подрядчиков</t>
  </si>
  <si>
    <t>Отклонение обусловлено сокращением средств краевого бюджета на организацию транспортного обслуживания населения в границах муниципальных образований Приморского края</t>
  </si>
  <si>
    <t>Отклонение обусловлено заявительным характером предоставления субсидий, при условии предоставления необходимого пакета документов</t>
  </si>
  <si>
    <t>Отклонение обусловлено сокращением расходов краевого бюджета на благоустройство территорий, прилегающих к местам туристского показа (благоустройство муниципальных пляжей)</t>
  </si>
  <si>
    <t>Отклонение обусловлено экономией по результатам закупочных процедур,  ненадлежащим исполнением поставщиком поставки товаров и работ, а также оплатой работ (оказанием услуг) по фактической потребности</t>
  </si>
  <si>
    <t>Отклонение обусловлено  выделением средств на 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</si>
  <si>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Отклонение обусловлено выделением средств на приобретение основных средств (квадрокоптера)</t>
  </si>
  <si>
    <t>Увеличение первоначально утвержденных показателей обусловлено увеличением  расходов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</si>
  <si>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Выплаты произведены на основании исполнительных документов, предъявленных в территориальный орган Федерального казначейства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</si>
</sst>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2"/>
      <color rgb="FF000000"/>
      <name val="Calibri"/>
      <family val="2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3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vertical="top" wrapText="1"/>
    </xf>
    <xf numFmtId="164" fontId="5" fillId="0" borderId="2" xfId="0" applyNumberFormat="1" applyFont="1" applyBorder="1" applyAlignment="1">
      <alignment horizontal="right" vertical="top"/>
    </xf>
    <xf numFmtId="164" fontId="5" fillId="0" borderId="2" xfId="0" applyNumberFormat="1" applyFont="1" applyBorder="1" applyAlignment="1">
      <alignment vertical="top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vertical="top" wrapText="1"/>
    </xf>
    <xf numFmtId="164" fontId="6" fillId="3" borderId="2" xfId="0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horizontal="right" vertical="top"/>
    </xf>
    <xf numFmtId="164" fontId="5" fillId="3" borderId="2" xfId="0" applyNumberFormat="1" applyFont="1" applyFill="1" applyBorder="1" applyAlignment="1">
      <alignment vertical="top"/>
    </xf>
    <xf numFmtId="164" fontId="7" fillId="3" borderId="2" xfId="0" applyNumberFormat="1" applyFont="1" applyFill="1" applyBorder="1" applyAlignment="1">
      <alignment horizontal="right" vertical="top"/>
    </xf>
    <xf numFmtId="49" fontId="5" fillId="0" borderId="2" xfId="0" applyNumberFormat="1" applyFont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left" vertical="top" wrapText="1"/>
    </xf>
    <xf numFmtId="49" fontId="5" fillId="3" borderId="2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49" fontId="11" fillId="0" borderId="2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2 2 2" xfId="2" xr:uid="{00000000-0005-0000-0000-000002000000}"/>
    <cellStyle name="Обычный 3" xfId="3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8"/>
  <sheetViews>
    <sheetView tabSelected="1" topLeftCell="A17" zoomScale="82" zoomScaleNormal="82" workbookViewId="0">
      <selection activeCell="I22" sqref="I22"/>
    </sheetView>
  </sheetViews>
  <sheetFormatPr defaultColWidth="11" defaultRowHeight="15.75" x14ac:dyDescent="0.25"/>
  <cols>
    <col min="1" max="1" width="15" customWidth="1"/>
    <col min="2" max="2" width="44.625" customWidth="1"/>
    <col min="3" max="3" width="14.875" customWidth="1"/>
    <col min="4" max="4" width="14.75" customWidth="1"/>
    <col min="5" max="5" width="12.875" customWidth="1"/>
    <col min="6" max="6" width="15.5" customWidth="1"/>
    <col min="7" max="7" width="12.875" customWidth="1"/>
    <col min="8" max="8" width="28.875" style="16" customWidth="1"/>
    <col min="9" max="9" width="20.875" style="16" customWidth="1"/>
  </cols>
  <sheetData>
    <row r="1" spans="1:9" ht="45" customHeight="1" x14ac:dyDescent="0.25">
      <c r="A1" s="18" t="s">
        <v>27</v>
      </c>
      <c r="B1" s="18"/>
      <c r="C1" s="18"/>
      <c r="D1" s="18"/>
      <c r="E1" s="18"/>
      <c r="F1" s="18"/>
      <c r="G1" s="18"/>
      <c r="H1" s="18"/>
      <c r="I1" s="18"/>
    </row>
    <row r="2" spans="1:9" ht="144.75" customHeight="1" x14ac:dyDescent="0.25">
      <c r="A2" s="1" t="s">
        <v>0</v>
      </c>
      <c r="B2" s="1" t="s">
        <v>28</v>
      </c>
      <c r="C2" s="1" t="s">
        <v>29</v>
      </c>
      <c r="D2" s="1" t="s">
        <v>30</v>
      </c>
      <c r="E2" s="1" t="s">
        <v>26</v>
      </c>
      <c r="F2" s="1" t="s">
        <v>1</v>
      </c>
      <c r="G2" s="1" t="s">
        <v>2</v>
      </c>
      <c r="H2" s="1" t="s">
        <v>3</v>
      </c>
      <c r="I2" s="1" t="s">
        <v>4</v>
      </c>
    </row>
    <row r="3" spans="1:9" ht="222.75" customHeight="1" x14ac:dyDescent="0.25">
      <c r="A3" s="2" t="s">
        <v>5</v>
      </c>
      <c r="B3" s="3" t="s">
        <v>31</v>
      </c>
      <c r="C3" s="4">
        <v>791803.3</v>
      </c>
      <c r="D3" s="4">
        <v>855810.7</v>
      </c>
      <c r="E3" s="4">
        <v>838438.5</v>
      </c>
      <c r="F3" s="4">
        <f>E3/C3*100</f>
        <v>105.88974559717039</v>
      </c>
      <c r="G3" s="5">
        <f>E3/D3*100</f>
        <v>97.970088478678761</v>
      </c>
      <c r="H3" s="17" t="s">
        <v>48</v>
      </c>
      <c r="I3" s="13"/>
    </row>
    <row r="4" spans="1:9" ht="315" x14ac:dyDescent="0.25">
      <c r="A4" s="2" t="s">
        <v>6</v>
      </c>
      <c r="B4" s="3" t="s">
        <v>32</v>
      </c>
      <c r="C4" s="4">
        <v>88054.9</v>
      </c>
      <c r="D4" s="4">
        <v>110174.3</v>
      </c>
      <c r="E4" s="4">
        <v>109758.3</v>
      </c>
      <c r="F4" s="4">
        <f>E4/C4*100</f>
        <v>124.6475778179295</v>
      </c>
      <c r="G4" s="5">
        <f>E4/D4*100</f>
        <v>99.622416480068395</v>
      </c>
      <c r="H4" s="21" t="s">
        <v>49</v>
      </c>
      <c r="I4" s="13"/>
    </row>
    <row r="5" spans="1:9" ht="90" x14ac:dyDescent="0.25">
      <c r="A5" s="2" t="s">
        <v>7</v>
      </c>
      <c r="B5" s="3" t="s">
        <v>33</v>
      </c>
      <c r="C5" s="4">
        <v>6778.4</v>
      </c>
      <c r="D5" s="4">
        <v>10828.8</v>
      </c>
      <c r="E5" s="4">
        <v>10693.3</v>
      </c>
      <c r="F5" s="4">
        <f>E5/C5*100</f>
        <v>157.75551752625989</v>
      </c>
      <c r="G5" s="5">
        <f>E5/D5*100</f>
        <v>98.748707151300238</v>
      </c>
      <c r="H5" s="21" t="s">
        <v>50</v>
      </c>
      <c r="I5" s="13"/>
    </row>
    <row r="6" spans="1:9" ht="42" customHeight="1" x14ac:dyDescent="0.25">
      <c r="A6" s="2" t="s">
        <v>8</v>
      </c>
      <c r="B6" s="3" t="s">
        <v>34</v>
      </c>
      <c r="C6" s="4">
        <v>1825.2</v>
      </c>
      <c r="D6" s="4">
        <v>1825.2</v>
      </c>
      <c r="E6" s="4">
        <v>1807</v>
      </c>
      <c r="F6" s="4">
        <f>E6/C6*100</f>
        <v>99.002849002849004</v>
      </c>
      <c r="G6" s="5">
        <f>E6/D6*100</f>
        <v>99.002849002849004</v>
      </c>
      <c r="H6" s="13"/>
      <c r="I6" s="13"/>
    </row>
    <row r="7" spans="1:9" ht="60" x14ac:dyDescent="0.25">
      <c r="A7" s="2" t="s">
        <v>9</v>
      </c>
      <c r="B7" s="3" t="s">
        <v>35</v>
      </c>
      <c r="C7" s="4">
        <v>56</v>
      </c>
      <c r="D7" s="4">
        <v>56</v>
      </c>
      <c r="E7" s="4">
        <v>50</v>
      </c>
      <c r="F7" s="4">
        <f>E7/C7*100</f>
        <v>89.285714285714292</v>
      </c>
      <c r="G7" s="5">
        <f>E7/D7*100</f>
        <v>89.285714285714292</v>
      </c>
      <c r="H7" s="21" t="s">
        <v>51</v>
      </c>
      <c r="I7" s="21" t="s">
        <v>51</v>
      </c>
    </row>
    <row r="8" spans="1:9" ht="30" x14ac:dyDescent="0.25">
      <c r="A8" s="2" t="s">
        <v>10</v>
      </c>
      <c r="B8" s="3" t="s">
        <v>36</v>
      </c>
      <c r="C8" s="4">
        <v>70</v>
      </c>
      <c r="D8" s="4">
        <v>70</v>
      </c>
      <c r="E8" s="4">
        <v>67.599999999999994</v>
      </c>
      <c r="F8" s="4">
        <f>E8/C8*100</f>
        <v>96.571428571428569</v>
      </c>
      <c r="G8" s="5">
        <f>E8/D8*100</f>
        <v>96.571428571428569</v>
      </c>
      <c r="H8" s="22"/>
      <c r="I8" s="22"/>
    </row>
    <row r="9" spans="1:9" ht="60" x14ac:dyDescent="0.25">
      <c r="A9" s="2" t="s">
        <v>11</v>
      </c>
      <c r="B9" s="3" t="s">
        <v>37</v>
      </c>
      <c r="C9" s="4">
        <v>23549.3</v>
      </c>
      <c r="D9" s="4">
        <v>29766.400000000001</v>
      </c>
      <c r="E9" s="4">
        <v>29660.3</v>
      </c>
      <c r="F9" s="4">
        <f>E9/C9*100</f>
        <v>125.94981591809523</v>
      </c>
      <c r="G9" s="5">
        <f>E9/D9*100</f>
        <v>99.643557837024289</v>
      </c>
      <c r="H9" s="12" t="s">
        <v>52</v>
      </c>
      <c r="I9" s="13"/>
    </row>
    <row r="10" spans="1:9" ht="30" x14ac:dyDescent="0.25">
      <c r="A10" s="2" t="s">
        <v>12</v>
      </c>
      <c r="B10" s="3" t="s">
        <v>38</v>
      </c>
      <c r="C10" s="4">
        <v>21302.5</v>
      </c>
      <c r="D10" s="4">
        <v>21302.5</v>
      </c>
      <c r="E10" s="4">
        <v>21302.5</v>
      </c>
      <c r="F10" s="4">
        <f>E10/C10*100</f>
        <v>100</v>
      </c>
      <c r="G10" s="5">
        <f>E10/D10*100</f>
        <v>100</v>
      </c>
      <c r="H10" s="13"/>
      <c r="I10" s="13"/>
    </row>
    <row r="11" spans="1:9" ht="66" customHeight="1" x14ac:dyDescent="0.25">
      <c r="A11" s="2" t="s">
        <v>13</v>
      </c>
      <c r="B11" s="3" t="s">
        <v>39</v>
      </c>
      <c r="C11" s="4">
        <v>150</v>
      </c>
      <c r="D11" s="4">
        <v>0</v>
      </c>
      <c r="E11" s="4">
        <v>0</v>
      </c>
      <c r="F11" s="4">
        <f>E11/C11*100</f>
        <v>0</v>
      </c>
      <c r="G11" s="4" t="e">
        <f>E11/D11*100</f>
        <v>#DIV/0!</v>
      </c>
      <c r="H11" s="21" t="s">
        <v>53</v>
      </c>
      <c r="I11" s="13"/>
    </row>
    <row r="12" spans="1:9" ht="90" x14ac:dyDescent="0.25">
      <c r="A12" s="2" t="s">
        <v>14</v>
      </c>
      <c r="B12" s="3" t="s">
        <v>40</v>
      </c>
      <c r="C12" s="4">
        <v>3000</v>
      </c>
      <c r="D12" s="4">
        <v>7965.6</v>
      </c>
      <c r="E12" s="4">
        <v>7648.5</v>
      </c>
      <c r="F12" s="4">
        <f>E12/C12*100</f>
        <v>254.95000000000002</v>
      </c>
      <c r="G12" s="5">
        <f>E12/D12*100</f>
        <v>96.019132268755641</v>
      </c>
      <c r="H12" s="12" t="s">
        <v>54</v>
      </c>
      <c r="I12" s="13"/>
    </row>
    <row r="13" spans="1:9" ht="105" x14ac:dyDescent="0.25">
      <c r="A13" s="2" t="s">
        <v>15</v>
      </c>
      <c r="B13" s="3" t="s">
        <v>41</v>
      </c>
      <c r="C13" s="4">
        <v>36300</v>
      </c>
      <c r="D13" s="4">
        <v>192871.8</v>
      </c>
      <c r="E13" s="4">
        <v>178917.8</v>
      </c>
      <c r="F13" s="4">
        <f>E13/C13*100</f>
        <v>492.88650137741047</v>
      </c>
      <c r="G13" s="5">
        <f>E13/D13*100</f>
        <v>92.765142441767026</v>
      </c>
      <c r="H13" s="12" t="s">
        <v>55</v>
      </c>
      <c r="I13" s="21" t="s">
        <v>51</v>
      </c>
    </row>
    <row r="14" spans="1:9" ht="93.75" customHeight="1" x14ac:dyDescent="0.25">
      <c r="A14" s="2" t="s">
        <v>16</v>
      </c>
      <c r="B14" s="3" t="s">
        <v>42</v>
      </c>
      <c r="C14" s="4">
        <v>4339</v>
      </c>
      <c r="D14" s="4">
        <v>3055.9</v>
      </c>
      <c r="E14" s="4">
        <v>2566.5</v>
      </c>
      <c r="F14" s="4">
        <f>E14/C14*100</f>
        <v>59.149573634477989</v>
      </c>
      <c r="G14" s="5">
        <f>E14/D14*100</f>
        <v>83.985078045747557</v>
      </c>
      <c r="H14" s="12" t="s">
        <v>56</v>
      </c>
      <c r="I14" s="21" t="s">
        <v>57</v>
      </c>
    </row>
    <row r="15" spans="1:9" ht="100.5" customHeight="1" x14ac:dyDescent="0.25">
      <c r="A15" s="2" t="s">
        <v>17</v>
      </c>
      <c r="B15" s="3" t="s">
        <v>43</v>
      </c>
      <c r="C15" s="4">
        <v>830</v>
      </c>
      <c r="D15" s="4">
        <v>4030</v>
      </c>
      <c r="E15" s="4">
        <v>0</v>
      </c>
      <c r="F15" s="4">
        <f>E15/C15*100</f>
        <v>0</v>
      </c>
      <c r="G15" s="5">
        <f>E15/D15*100</f>
        <v>0</v>
      </c>
      <c r="H15" s="12" t="s">
        <v>58</v>
      </c>
      <c r="I15" s="12" t="s">
        <v>59</v>
      </c>
    </row>
    <row r="16" spans="1:9" ht="120" x14ac:dyDescent="0.25">
      <c r="A16" s="2" t="s">
        <v>18</v>
      </c>
      <c r="B16" s="3" t="s">
        <v>44</v>
      </c>
      <c r="C16" s="4">
        <v>36830.9</v>
      </c>
      <c r="D16" s="4">
        <v>23289.5</v>
      </c>
      <c r="E16" s="4">
        <v>21959</v>
      </c>
      <c r="F16" s="4">
        <f>E16/C16*100</f>
        <v>59.621133341840682</v>
      </c>
      <c r="G16" s="5">
        <f>E16/D16*100</f>
        <v>94.287125099293675</v>
      </c>
      <c r="H16" s="12" t="s">
        <v>60</v>
      </c>
      <c r="I16" s="12" t="s">
        <v>61</v>
      </c>
    </row>
    <row r="17" spans="1:9" ht="180" x14ac:dyDescent="0.25">
      <c r="A17" s="2" t="s">
        <v>19</v>
      </c>
      <c r="B17" s="3" t="s">
        <v>45</v>
      </c>
      <c r="C17" s="4">
        <v>80039.600000000006</v>
      </c>
      <c r="D17" s="4">
        <v>54207.1</v>
      </c>
      <c r="E17" s="4">
        <v>45913.3</v>
      </c>
      <c r="F17" s="4">
        <f>E17/C17*100</f>
        <v>57.363230201050477</v>
      </c>
      <c r="G17" s="5">
        <f>E17/D17*100</f>
        <v>84.699790248878841</v>
      </c>
      <c r="H17" s="21" t="s">
        <v>62</v>
      </c>
      <c r="I17" s="21" t="s">
        <v>63</v>
      </c>
    </row>
    <row r="18" spans="1:9" ht="141" customHeight="1" x14ac:dyDescent="0.25">
      <c r="A18" s="2" t="s">
        <v>20</v>
      </c>
      <c r="B18" s="3" t="s">
        <v>46</v>
      </c>
      <c r="C18" s="4">
        <v>0</v>
      </c>
      <c r="D18" s="4">
        <v>400</v>
      </c>
      <c r="E18" s="4">
        <v>400</v>
      </c>
      <c r="F18" s="4" t="e">
        <f>E18/C18*100</f>
        <v>#DIV/0!</v>
      </c>
      <c r="G18" s="5">
        <f>E18/D18*100</f>
        <v>100</v>
      </c>
      <c r="H18" s="12" t="s">
        <v>64</v>
      </c>
      <c r="I18" s="13"/>
    </row>
    <row r="19" spans="1:9" ht="60" x14ac:dyDescent="0.25">
      <c r="A19" s="2" t="s">
        <v>21</v>
      </c>
      <c r="B19" s="3" t="s">
        <v>47</v>
      </c>
      <c r="C19" s="4">
        <v>0</v>
      </c>
      <c r="D19" s="4">
        <v>550</v>
      </c>
      <c r="E19" s="4">
        <v>549.9</v>
      </c>
      <c r="F19" s="4" t="e">
        <f>E19/C19*100</f>
        <v>#DIV/0!</v>
      </c>
      <c r="G19" s="5">
        <f>E19/D19*100</f>
        <v>99.981818181818184</v>
      </c>
      <c r="H19" s="12" t="s">
        <v>65</v>
      </c>
      <c r="I19" s="13"/>
    </row>
    <row r="20" spans="1:9" x14ac:dyDescent="0.25">
      <c r="A20" s="6"/>
      <c r="B20" s="7" t="s">
        <v>22</v>
      </c>
      <c r="C20" s="8">
        <f>SUM(C3:C19)</f>
        <v>1094929.1000000001</v>
      </c>
      <c r="D20" s="8">
        <f>SUM(D3:D19)</f>
        <v>1316203.8</v>
      </c>
      <c r="E20" s="8">
        <f>SUM(E3:E19)</f>
        <v>1269732.5</v>
      </c>
      <c r="F20" s="9">
        <f>E20/C20*100</f>
        <v>115.96481452543365</v>
      </c>
      <c r="G20" s="10">
        <f>E20/D20*100</f>
        <v>96.469292977272971</v>
      </c>
      <c r="H20" s="14"/>
      <c r="I20" s="14"/>
    </row>
    <row r="21" spans="1:9" ht="210" x14ac:dyDescent="0.25">
      <c r="A21" s="2" t="s">
        <v>23</v>
      </c>
      <c r="B21" s="3" t="s">
        <v>24</v>
      </c>
      <c r="C21" s="4">
        <v>424339</v>
      </c>
      <c r="D21" s="4">
        <v>700600</v>
      </c>
      <c r="E21" s="4">
        <v>607120.30000000005</v>
      </c>
      <c r="F21" s="4">
        <f>E21/C21*100</f>
        <v>143.07435800150353</v>
      </c>
      <c r="G21" s="5">
        <f>E21/D21*100</f>
        <v>86.657193833856709</v>
      </c>
      <c r="H21" s="12" t="s">
        <v>66</v>
      </c>
      <c r="I21" s="12" t="s">
        <v>67</v>
      </c>
    </row>
    <row r="22" spans="1:9" x14ac:dyDescent="0.25">
      <c r="A22" s="6"/>
      <c r="B22" s="7" t="s">
        <v>25</v>
      </c>
      <c r="C22" s="8">
        <f>SUM(C20:C21)</f>
        <v>1519268.1</v>
      </c>
      <c r="D22" s="8">
        <f>SUM(D20:D21)</f>
        <v>2016803.8</v>
      </c>
      <c r="E22" s="11">
        <f>SUM(E20:E21)</f>
        <v>1876852.8</v>
      </c>
      <c r="F22" s="9">
        <f>E22/C22*100</f>
        <v>123.5366424135411</v>
      </c>
      <c r="G22" s="10">
        <f>E22/D22*100</f>
        <v>93.060752860541015</v>
      </c>
      <c r="H22" s="15"/>
      <c r="I22" s="15"/>
    </row>
    <row r="23" spans="1:9" ht="15.75" customHeight="1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5.75" customHeight="1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ht="15.7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ht="30" customHeight="1" x14ac:dyDescent="0.25">
      <c r="A26" s="19"/>
      <c r="B26" s="19"/>
      <c r="C26" s="19"/>
      <c r="D26" s="19"/>
      <c r="E26" s="19"/>
      <c r="F26" s="19"/>
      <c r="G26" s="19"/>
      <c r="H26" s="19"/>
      <c r="I26" s="19"/>
    </row>
    <row r="27" spans="1:9" ht="30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</row>
    <row r="97" ht="30" customHeight="1" x14ac:dyDescent="0.25"/>
    <row r="98" ht="30" customHeight="1" x14ac:dyDescent="0.25"/>
  </sheetData>
  <mergeCells count="6">
    <mergeCell ref="A1:I1"/>
    <mergeCell ref="A27:I27"/>
    <mergeCell ref="A23:I23"/>
    <mergeCell ref="A24:I24"/>
    <mergeCell ref="A25:I25"/>
    <mergeCell ref="A26:I26"/>
  </mergeCells>
  <pageMargins left="0.7" right="0.7" top="0.75" bottom="0.75" header="0.511811023622047" footer="0.3"/>
  <pageSetup paperSize="9" scale="67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Расх. программы и непрогр.</vt:lpstr>
      <vt:lpstr>'Расх. программы и непрогр.'!Заголовки_для_печати</vt:lpstr>
      <vt:lpstr>'Расх. программы и непрогр.'!Область_печати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Тимофеева Ольга Ивановна</dc:creator>
  <dc:description/>
  <cp:lastModifiedBy>Пользователь</cp:lastModifiedBy>
  <cp:revision>3</cp:revision>
  <cp:lastPrinted>2025-02-28T05:43:00Z</cp:lastPrinted>
  <dcterms:created xsi:type="dcterms:W3CDTF">2022-11-26T04:46:55Z</dcterms:created>
  <dcterms:modified xsi:type="dcterms:W3CDTF">2025-02-28T05:43:05Z</dcterms:modified>
  <dc:language>ru-RU</dc:language>
</cp:coreProperties>
</file>